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200" windowHeight="11595" tabRatio="744" activeTab="2"/>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_Finalità_Attività_Tusp_D1" sheetId="107" r:id="rId7"/>
    <sheet name="03.01_Finalità_Attività_Tusp_D2" sheetId="124" r:id="rId8"/>
    <sheet name="03.01_Finalità_Attività_Tusp_D3" sheetId="128" r:id="rId9"/>
    <sheet name="03.01_Finalità_Attività_Tusp_D4" sheetId="131" r:id="rId10"/>
    <sheet name="03,01_Finalità_Attività_Tusp_I1" sheetId="145" r:id="rId11"/>
    <sheet name="03.01_Finalità_Attività_Tusp_I2" sheetId="134" r:id="rId12"/>
    <sheet name="03.01_Finalità_Attività_tusp I3" sheetId="146" r:id="rId13"/>
    <sheet name="03.01_Finalità_Attività_Tus (8)" sheetId="144" r:id="rId14"/>
    <sheet name="03.02_Condizioni_Art20co.2_Tusp" sheetId="108" r:id="rId15"/>
    <sheet name="03.02_Condizioni_Art20co.2_ D2" sheetId="137" r:id="rId16"/>
    <sheet name="03.02_Condizioni_Art20co.2_D3" sheetId="138" r:id="rId17"/>
    <sheet name="03.02_Condizioni_Art20co.2_ D4" sheetId="139" r:id="rId18"/>
    <sheet name="03.02_Condizioni_Art20co.2_ I1" sheetId="142" r:id="rId19"/>
    <sheet name="03,02_Condizioni_Art.20co.2_I2" sheetId="147" r:id="rId20"/>
    <sheet name="03,02_Condizioni_Art.20co.2_I3" sheetId="148" r:id="rId21"/>
    <sheet name="04_Mantenimento" sheetId="118" r:id="rId22"/>
    <sheet name="05.01_Azioni_Contenimento_Costi" sheetId="113" r:id="rId23"/>
    <sheet name="05.02_Azioni_Cessione" sheetId="110" r:id="rId24"/>
    <sheet name="05.03_Azioni_Liquidazione" sheetId="111" r:id="rId25"/>
    <sheet name="05.04_Azioni_Fusione" sheetId="116" r:id="rId26"/>
    <sheet name="05.05_Riepilogo" sheetId="117" r:id="rId27"/>
    <sheet name="06._Elenco_motivazioni" sheetId="120" r:id="rId28"/>
  </sheets>
  <definedNames>
    <definedName name="_xlnm._FilterDatabase" localSheetId="2" hidden="1">'01_Scheda_anagrafica'!$C$12:$D$12</definedName>
    <definedName name="_xlnm._FilterDatabase" localSheetId="27"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'02.02_Ricognizione_Indirette'!$A$1:$P$26</definedName>
    <definedName name="_xlnm.Print_Area" localSheetId="13">'03.01_Finalità_Attività_Tus (8)'!$A$1:$H$59</definedName>
    <definedName name="_xlnm.Print_Area" localSheetId="6">'03.01_Finalità_Attività_Tusp_D1'!$A$1:$H$61</definedName>
    <definedName name="_xlnm.Print_Area" localSheetId="7">'03.01_Finalità_Attività_Tusp_D2'!$A$1:$H$61</definedName>
    <definedName name="_xlnm.Print_Area" localSheetId="8">'03.01_Finalità_Attività_Tusp_D3'!$A$1:$H$61</definedName>
    <definedName name="_xlnm.Print_Area" localSheetId="9">'03.01_Finalità_Attività_Tusp_D4'!$A$1:$H$61</definedName>
    <definedName name="_xlnm.Print_Area" localSheetId="11">'03.01_Finalità_Attività_Tusp_I2'!$A$1:$H$61</definedName>
    <definedName name="_xlnm.Print_Area" localSheetId="15">'03.02_Condizioni_Art20co.2_ D2'!$A$1:$J$60</definedName>
    <definedName name="_xlnm.Print_Area" localSheetId="17">'03.02_Condizioni_Art20co.2_ D4'!$A$1:$J$60</definedName>
    <definedName name="_xlnm.Print_Area" localSheetId="18">'03.02_Condizioni_Art20co.2_ I1'!$A$1:$J$60</definedName>
    <definedName name="_xlnm.Print_Area" localSheetId="16">'03.02_Condizioni_Art20co.2_D3'!$A$1:$J$60</definedName>
    <definedName name="_xlnm.Print_Area" localSheetId="14">'03.02_Condizioni_Art20co.2_Tusp'!$A$1:$J$60</definedName>
    <definedName name="_xlnm.Print_Area" localSheetId="21">'04_Mantenimento'!$A$1:$H$25</definedName>
    <definedName name="_xlnm.Print_Area" localSheetId="22">'05.01_Azioni_Contenimento_Costi'!$A$1:$J$35</definedName>
    <definedName name="_xlnm.Print_Area" localSheetId="23">'05.02_Azioni_Cessione'!$A$1:$K$39</definedName>
    <definedName name="_xlnm.Print_Area" localSheetId="24">'05.03_Azioni_Liquidazione'!$A$1:$K$38</definedName>
    <definedName name="_xlnm.Print_Area" localSheetId="25">'05.04_Azioni_Fusione'!$A$1:$K$38</definedName>
    <definedName name="_xlnm.Print_Area" localSheetId="26">'05.05_Riepilogo'!$A$1:$G$17</definedName>
    <definedName name="_xlnm.Print_Area" localSheetId="27">'06._Elenco_motivazioni'!$A$1:$I$46</definedName>
    <definedName name="_xlnm.Print_Area" localSheetId="0">Cover!$A$1:$I$32</definedName>
    <definedName name="_xlnm.Print_Area" localSheetId="1">INDICE!$A$1:$I$46</definedName>
  </definedName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G25" i="148" l="1"/>
  <c r="D19" i="148"/>
  <c r="D17" i="148"/>
  <c r="G25" i="147"/>
  <c r="D19" i="147"/>
  <c r="D17" i="147"/>
  <c r="G25" i="142" l="1"/>
  <c r="D19" i="142"/>
  <c r="D17" i="142"/>
  <c r="G25" i="139"/>
  <c r="D19" i="139"/>
  <c r="D17" i="139"/>
  <c r="G25" i="138"/>
  <c r="D19" i="138"/>
  <c r="D17" i="138"/>
  <c r="G25" i="137"/>
  <c r="D19" i="137"/>
  <c r="D17" i="137"/>
  <c r="G25" i="108"/>
  <c r="I66" i="117"/>
  <c r="I67" i="117"/>
  <c r="I68" i="117"/>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P75" i="104"/>
  <c r="P76" i="104" s="1"/>
  <c r="P77" i="104"/>
  <c r="P78" i="104"/>
  <c r="P79" i="104"/>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O65" i="101"/>
  <c r="O66" i="101"/>
  <c r="O67" i="101" s="1"/>
  <c r="O68" i="101" s="1"/>
  <c r="O69" i="101" s="1"/>
  <c r="O70" i="101" s="1"/>
  <c r="O71" i="101" s="1"/>
  <c r="O72" i="101" s="1"/>
  <c r="O73" i="101" s="1"/>
  <c r="O74" i="101" s="1"/>
  <c r="O75" i="101" s="1"/>
  <c r="O76" i="10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<sst xmlns="http://schemas.openxmlformats.org/spreadsheetml/2006/main" count="1464" uniqueCount="400">
  <si>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</si>
  <si>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</si>
  <si>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</si>
  <si>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</si>
  <si>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</si>
  <si>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</si>
  <si>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</si>
  <si>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</si>
  <si>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</si>
  <si>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</si>
  <si>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</si>
  <si>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</si>
  <si>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</si>
  <si>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</si>
  <si>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</si>
  <si>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</si>
  <si>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</si>
  <si>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</si>
  <si>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</si>
  <si>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</si>
  <si>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</si>
  <si>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</si>
  <si>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</si>
  <si>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</si>
  <si>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</si>
  <si>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</si>
  <si>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</si>
  <si>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</si>
  <si>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</si>
  <si>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</si>
  <si>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</si>
  <si>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</si>
  <si>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</si>
  <si>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</si>
  <si>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</si>
  <si>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</si>
  <si>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</si>
  <si>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</si>
  <si>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</si>
  <si>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</si>
  <si>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</si>
  <si>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</si>
  <si>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</si>
  <si>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</si>
  <si>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</si>
  <si>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</si>
  <si>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</si>
  <si>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</si>
  <si>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</si>
  <si>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</si>
  <si>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</si>
  <si>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</si>
  <si>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</si>
  <si>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</si>
  <si>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</si>
  <si>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</si>
  <si>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</si>
  <si>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</si>
  <si>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</si>
  <si>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</si>
  <si>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</si>
  <si>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</si>
  <si>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</si>
  <si>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</si>
  <si>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</si>
  <si>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</si>
  <si>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</si>
  <si>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</si>
  <si>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</si>
  <si>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</si>
  <si>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</si>
  <si>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</si>
  <si>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</si>
  <si>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</si>
  <si>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</si>
  <si>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</si>
  <si>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</si>
  <si>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</si>
  <si>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</si>
  <si>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</si>
  <si>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</si>
  <si>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</si>
  <si>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</si>
  <si>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</si>
  <si>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</si>
  <si>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</si>
  <si>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</si>
  <si>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</si>
  <si>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</si>
  <si>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</si>
  <si>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</si>
  <si>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</si>
  <si>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</si>
  <si>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</si>
  <si>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</si>
  <si>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</si>
  <si>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</si>
  <si>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</si>
  <si>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</si>
  <si>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</si>
  <si>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</si>
  <si>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</si>
  <si>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</si>
  <si>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</si>
  <si>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</si>
  <si>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</si>
  <si>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</si>
  <si>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</si>
  <si>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</si>
  <si>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</si>
  <si>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</si>
  <si>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</si>
  <si>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</si>
  <si>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</si>
  <si>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</si>
  <si>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</si>
  <si>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</si>
  <si>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</si>
  <si>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</si>
  <si>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</si>
  <si>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</si>
  <si>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</si>
  <si>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</si>
  <si>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</si>
  <si>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</si>
  <si>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</si>
  <si>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</si>
  <si>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</si>
  <si>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</si>
  <si>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</si>
  <si>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</si>
  <si>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</si>
  <si>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</si>
  <si>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</si>
  <si>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</si>
  <si>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</si>
  <si>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</si>
  <si>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</si>
  <si>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</si>
  <si>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</si>
  <si>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</si>
  <si>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</si>
  <si>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</si>
  <si>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</si>
  <si>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</si>
  <si>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</si>
  <si>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</si>
  <si>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</si>
  <si>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</si>
  <si>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</si>
  <si>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</si>
  <si>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</si>
  <si>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</si>
  <si>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</si>
  <si>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</si>
  <si>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</si>
  <si>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</si>
  <si>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</si>
  <si>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</si>
  <si>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</si>
  <si>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</si>
  <si>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</si>
  <si>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</si>
  <si>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</si>
  <si>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</si>
  <si>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</si>
  <si>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</si>
  <si>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</si>
  <si>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</si>
  <si>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</si>
  <si>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</si>
  <si>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</si>
  <si>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</si>
  <si>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</si>
  <si>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</si>
  <si>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</si>
  <si>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</si>
  <si>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</si>
  <si>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</si>
  <si>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</si>
  <si>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</si>
  <si>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</si>
  <si>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</si>
  <si>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</si>
  <si>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</si>
  <si>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</si>
  <si>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</si>
  <si>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</si>
  <si>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</si>
  <si>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</si>
  <si>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</si>
  <si>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</si>
  <si>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</si>
  <si>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</si>
  <si>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</si>
  <si>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</si>
  <si>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</si>
  <si>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</si>
  <si>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</si>
  <si>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</si>
  <si>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</si>
  <si>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</si>
  <si>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</si>
  <si>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</si>
  <si>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</si>
  <si>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</si>
  <si>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</si>
  <si>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</si>
  <si>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</si>
  <si>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</si>
  <si>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</si>
  <si>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</si>
  <si>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</si>
  <si>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</si>
  <si>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</si>
  <si>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</si>
  <si>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</si>
  <si>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</si>
  <si>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</si>
  <si>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</si>
  <si>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</si>
  <si>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</si>
  <si>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</si>
  <si>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</si>
  <si>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</si>
  <si>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</si>
  <si>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</si>
  <si>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</si>
  <si>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</si>
  <si>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</si>
  <si>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</si>
  <si>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</si>
  <si>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</si>
  <si>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</si>
  <si>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</si>
  <si>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</si>
  <si>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</si>
  <si>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</si>
  <si>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</si>
  <si>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</si>
  <si>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</si>
  <si>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</si>
  <si>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</si>
  <si>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</si>
  <si>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</si>
  <si>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</si>
  <si>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</si>
  <si>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</si>
  <si>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</si>
  <si>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</si>
  <si>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</si>
  <si>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</si>
  <si>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</si>
  <si>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</si>
  <si>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</si>
  <si>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</si>
  <si>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</si>
  <si>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</si>
  <si>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</si>
  <si>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</si>
  <si>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</si>
  <si>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</si>
  <si>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</si>
  <si>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</si>
  <si>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</si>
  <si>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</si>
  <si>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</si>
  <si>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</si>
  <si>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</si>
  <si>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</si>
  <si>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</si>
  <si>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</si>
  <si>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</si>
  <si>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</si>
  <si>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</si>
  <si>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</si>
  <si>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</si>
  <si>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</si>
  <si>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</si>
  <si>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</si>
  <si>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</si>
  <si>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</si>
  <si>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</si>
  <si>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</si>
  <si>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</si>
  <si>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</si>
  <si>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</si>
  <si>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</si>
  <si>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</si>
  <si>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</si>
  <si>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</si>
  <si>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</si>
  <si>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</si>
  <si>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</si>
  <si>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</si>
  <si>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</si>
  <si>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</si>
  <si>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</si>
  <si>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t>Colonna F: Indicare la/le motivazioni della scelta di mantenimento della partecipazione senza alcun intervento di razionalizzazione.</t>
  </si>
  <si>
    <t>03.01. Finalità perseguite e attività ammesse (articoli 1, 4 e 26)</t>
  </si>
  <si>
    <t>Indicare i seguenti dati con riferimento all'esercizio 2018:</t>
  </si>
  <si>
    <t>01967010180</t>
  </si>
  <si>
    <t>CBL SPA</t>
  </si>
  <si>
    <t>83001860184</t>
  </si>
  <si>
    <t>C.L.I.R. SPA</t>
  </si>
  <si>
    <t>02330760188</t>
  </si>
  <si>
    <t>GAL LOMELLINA SRL</t>
  </si>
  <si>
    <t>PROMOZIONE E VALORIZZAZIONE TERRITORIO</t>
  </si>
  <si>
    <t>02683540184</t>
  </si>
  <si>
    <t>GAL RISORSA LOMELLINA SCARL</t>
  </si>
  <si>
    <t>PROMOZIONE AVVIO NUOVE INIZIATIVE ECONOMICHE</t>
  </si>
  <si>
    <t>02234900187</t>
  </si>
  <si>
    <t>PAVIA ACQUE SCARL</t>
  </si>
  <si>
    <t>RACCOLTA, TRATTAMENTO E FORNITURA ACQUA</t>
  </si>
  <si>
    <t>Diretta</t>
  </si>
  <si>
    <t>Dir_1</t>
  </si>
  <si>
    <t>Dir_2</t>
  </si>
  <si>
    <t>RACCOLTA RIFIUTI SOLIDI URBANI NON PERICOLOSI</t>
  </si>
  <si>
    <t>Dir_3</t>
  </si>
  <si>
    <t>PROMOZIONE E VALORIZZAZIONE DEL TERRITORIO</t>
  </si>
  <si>
    <t>sia diretta che indiretta</t>
  </si>
  <si>
    <t>Dir_4 e Ind_4</t>
  </si>
  <si>
    <t>Indiretta</t>
  </si>
  <si>
    <t>Ind_3</t>
  </si>
  <si>
    <t>RACCOLTA TRATTAMENTO E FORNITURA ACQUA</t>
  </si>
  <si>
    <t>La società svolge un servizio necessario e di interesse generale per la comunità, rispettando le disposizioni contenute nel TUSP (Art.4 e 20).</t>
  </si>
  <si>
    <t>Promozione avvio nuove iniziative economiche</t>
  </si>
  <si>
    <t>La società svolge un servizio di interesse generale attraverso un contratto di partenariato pubblico privato, rispettando le disposizioni contenute nel TUSP (Art.4, co 2, lettera C)).</t>
  </si>
  <si>
    <t>Raccolta trattamento e fornitura acqua</t>
  </si>
  <si>
    <t xml:space="preserve">La società verrà posta in liquidazione a seguito di indicazione di Regione Lombardia, che con decreto n.7034 del 14.06.2017, ha ammesso a nuovo finanziamento il piano di sviluppo locale della Lomellina, dichiarando l'esaurimento della funzione dell'esistente società e richiedendo contestualmente la costituzione di un nuovo GAL. Con verbale dell'assemblea dei soci del 26.05.2018 è stata deliberata la messa in liquidazione volontaria della Società. </t>
  </si>
  <si>
    <t>L'ente non prevede alcun risparmio in quanto non sono mai stati sostenuti costi in merito.</t>
  </si>
  <si>
    <t>Alla data della presente rilevazione non si conoscono i tempi di conclusione della procedura</t>
  </si>
  <si>
    <t>ALLEGATO 1) ALLA RELAZIONE TECNICA</t>
  </si>
  <si>
    <t>RICOGNIZIONE PERIODICA DELLE PARTECIPAZIONI PUBBLICHE DETENUTE DAL COMUNE DI BREME ALLA DATA DEL 31.12.2018 (ART.20, COMMA 1 E SEGUENTI, D.L.G.S. 175/2016 E S.M.I. - T.U.S.P.)</t>
  </si>
  <si>
    <t>GESTIONE SERVIZIO IDRICO INTEGRATO</t>
  </si>
  <si>
    <r>
      <rPr>
        <b/>
        <sz val="12"/>
        <rFont val="Verdana"/>
        <family val="2"/>
      </rPr>
      <t xml:space="preserve">RICOGNIZIONE PERIODICA DELLE PARTECIPAZIONI PUBBLICHE DETENUTE DAL COMUNE DI VALLE L OMELLINA ALLA DATA DEL 31.12.2018                                      </t>
    </r>
    <r>
      <rPr>
        <b/>
        <sz val="14"/>
        <rFont val="Verdana"/>
        <family val="2"/>
      </rPr>
      <t xml:space="preserve">                                                 </t>
    </r>
    <r>
      <rPr>
        <b/>
        <sz val="10"/>
        <rFont val="Verdana"/>
        <family val="2"/>
      </rPr>
      <t>(ART.20, COMMA 1 E SEGUENTI, DLGS. 175/2016 E S.M.I. - T.U.S.P.)</t>
    </r>
  </si>
  <si>
    <t>C.L.IR. S.P.A.</t>
  </si>
  <si>
    <t>RACCOLTA DI RIFIUTI SOLIDI NON PERICOLOSI</t>
  </si>
  <si>
    <t>CLIR S.P.A. GESTISCE LA RACCOLTA E LO SMALTIMENTO DEI RIFIUTI SOLIDI URBANI</t>
  </si>
  <si>
    <t xml:space="preserve">GAL LOMELLINA SRL E' UN GRUPPO DI AZIONE LOCALE DI VALORIZZAZIONE DEL TERRITORIO PER L'ATTUAZIONE DEL PIANO DI SVILUPPO LOCALE </t>
  </si>
  <si>
    <t>NESSUNA SOCIETA' IN ATTIVITA' ANALOGHE O SIMILI</t>
  </si>
  <si>
    <t xml:space="preserve">NON RICORRE NESSUNA DELLE CONDIZIONI PRECEDENTI E LA SOCIETA' RISULTA INDISPENSABILE PER LA GESTIONE DEL SERVIZIO IDRICO INTEGRATO. </t>
  </si>
  <si>
    <t xml:space="preserve">NON RICORRE NESSUNA DELLE CONDIZIONI PRECEDENTI E LA SOCIETA' RISULTA INDISPENSABILE PER LA GESTIONE DEL SERVIZIO SPAZZAMENTO E RACCONTA RIFIUTI. </t>
  </si>
  <si>
    <t>LA SOCIETA' SVOLGE L'ATTIVITA' DI EROGAZIONE ACQUA A SEGUITO DI DETERMINAZIONE ASSUNTE DALL'A.A.T.O DELLA PROVINCIA DI PAVIA E TRATTANDOSI DI SERVIZIO PUBBLICO RISULTA INDISPENSABILE PER IL RAGGIUGIMENTO DEI FINI ISTITUZIONALI. NON RICORRE NESSUNA DELLE CONDIZIONI PRECEDENTI E LA SOCIETA' RISULTA INDISPENSABILE PER LA GESTIONE DEL SERVIZIO.</t>
  </si>
  <si>
    <t>MANTENERE QUOTA PARTECIPAZIONE</t>
  </si>
  <si>
    <t>DIRETTA</t>
  </si>
  <si>
    <t>CLIR SPA E' LA SOCIETA' PARTECIPATA CHE GESTISCE IL SERVIZIO DI RACCOLTA E SMALTIMENTO RIFIUTI NEL TERRITORIO DI RIFERIMENTO DELL'ENTE. I COSTI SOSTENUTI PER LA PRESTAZIONE DI SERVIZIO EROGATA, TROVANO COMPLETA COPERTURA NEL BILANCIO. IL SERVIZIO E' DISCIPLINATO DA UN CONTRATTO. VERRA' VALUTATA LA NECESSITA' DELL'ADEGUAMENTO STATUTARIO ENTRO 12 MESI LA PARTECIPAZIONE VIENE MANTENUTA IN QUANTO TRATTASI DI SOCIETA’ CHE SVOLGE SERVIZI ESSENZIALI E INDISPENSABILI PER L’ENTE E PERSEGUE FINI ESSENZIALI E NECESSARI PER LA COMUNITA’</t>
  </si>
  <si>
    <t>SERVIZIO ACQUEDOTTO E GAS</t>
  </si>
  <si>
    <t>IL CBL GESTISCE TRAMITE PAVIA ACQUE IL SERVIZIO ACQUEDOTTO DELL'ENTE E RISULTA INDISPENSABILE PER LA GESTIONE DEL SERVIZIO IDRICO INTEGRATO E PER I FINI ISTITUZIONALI DELL'ENTE. LA PARTECIPAZIONE VIENE MANTENUTA IN QUANTO TRATTASI DI SOCIETA’ CHE SVOLGE SERVIZI ESSENZIALI E INDISPENSABILI PER L’ENTE E PERSEGUE FINI ESSENZIALI E NECESSARI PER LA COMUNITA’</t>
  </si>
  <si>
    <t>CBL S.P.A. GESTISCE IL SERVIZIO IDRICO INTEGRATO (ACQUEDOTTO E FOGNATURA) PER CONTO DELLA SOCIETA' PATRIMONIALE PAVIA ACQUE S.C.A.R.L. AFFIDATARIA DELL'INSIEME DEI SERIVZI PUBBLICI SU CITATI DELL'AMBITO TERRITORIALE OTTIMALE DELLA PROVINCIA DI PAVIA</t>
  </si>
  <si>
    <t xml:space="preserve">Dir_4 </t>
  </si>
  <si>
    <t>Ind_1</t>
  </si>
  <si>
    <t>Dir_4</t>
  </si>
  <si>
    <t>L'Assemblea, con verbale del 26.05.2018, ha demandato al Consigio di Amministrazione la nomina del liquidatore ponendosi in attesa di nuove indicazioni da parte di Regione Lombardia circa le sorti dei vecchi GAL. Il CDA provvederà nella prossima seduta a nominare un liquidatore per avviare le attività di messa in liquidazione della Società. Con lettera di richiesta del 18.11 prot.3614, trasmessa a mezzo PEC, l'ente ha provveduto a richiedere le opportune informazioni; informazioni che, alla data della presente ricognizione, non hanno avuto alcun riscontro.</t>
  </si>
  <si>
    <t>Alla data della presente rilevazione non si conoscono i tempi di conclusione della procedura, che comunque alla data del 31.12 non risultava conclusa</t>
  </si>
  <si>
    <t>BANCA CENTROPADANA CREDITO COOPERATIVO</t>
  </si>
  <si>
    <t>PAVIA ACQUE S.C.A.R.L.</t>
  </si>
  <si>
    <t>SERVIZI BANCARI E FINANZIARI</t>
  </si>
  <si>
    <t>03.01. Finalità perseguite e attività ammesse (articoli 4 e 26)</t>
  </si>
  <si>
    <t>X</t>
  </si>
  <si>
    <t>PAVIA ACQUE SRL GESTISCE IL SERVIZIO IDRICO SUL TERRITORIO COMUNALE E NELL'AREA DETERMINATA DELL'A.A.T.O DELLA PROVINCIA DI PAVIA</t>
  </si>
  <si>
    <t>LA SOCIETA' E' STATA POSTA IN LIQUIDAZIONE COME DA INDICAZIONI NORMATIVE E DI REGIONE LOMBARDIA CHE NEL 2017 HA FINANZIATO IL NUOVO PIANO DI SVILUPPO LOCALE, CON COSTITUZIONE DI UNA NUOVO GAL E LIQUIDAZIONE DEL PRECEDENTE. IN DATA 26.05.2018 CON DELIBERAZIONE DELL'ASSEMBLEA DEI SOCI E' LA SOCIETA' E' STAT APOSTA IN LIQUIDAZIONE MA ALLA DATA DELLA RILEVAZIONE NON SI CONOSCONO LE TEMPISTICHE ANCHE IN CONSIDERAZIONE DEL FATTO CHE A SEGUITO RICHIESTA DELL'ENTE (PROT.3614) NON E' PERVENUTA NESSUNA RISPOSTA</t>
  </si>
  <si>
    <t>L'ENTE POSSIEDE UNA PERCENTUALE RISIBILE E IRRILEVANTE DI PARTECIPAZIONE INDIRETTA TALE DA NON CONSIDERARLA NELLA RICOGNIZIONE. LA SOCIETA'  PAVIA ACQUE S.C.A.R.L. PROVVEDERA' ALLA SUA DISMISSIONE, DI CUI RISULTANO GIA' AVVIATE LE PRATICHE DI CUI DUE ANDATE DESERTE</t>
  </si>
  <si>
    <t>azioni da intraprendere:</t>
  </si>
  <si>
    <t>E’ STATA  AVVIATA UNA ATTIVITA' VOLTA ALLA REGOLAMENTAZIONE DEI CONTRATTI DI SERVIZIO, ALLA VERIFICA DEI COSTI GESTIONALI E ALLE CONCRETE POSSIBILITA' DI RIDUZIONE DEGLI STESSI, PROCESSI DI AGGREGAZIONE E FUSIONE CON ALTRE SOCIETA' PUBBLICHE OPERANTI NEL SETTORE PER CONSEGUIRE ECONOMIE.SI E’ OPERATO MEDIANTE PROPOSTE E ATTI DI INDIRIZZO COINVOLGENDO SE DEL CASO ALTRI COMUNI SOCI,NEL SENSO DI RICHIEDERE AGLI ORGANO SOCIETARI DI AGGREGARSI CON ALTRE SOCIETÀ PUBBLICHE CHE SVOLGONO SERVIZI ANALOGHI IN MODO DA REALIZZARE ECONOMIE DI SCALA .INOLTRE SI E’ CHIESTO DI OPERARE NEL SENSO DI CONTENERE I COSTI DI FUNZIONAMENTO DELLA SOCIETÀ ATTRAVERSO IL RIASSETTO DEGLI ORGANI AMMINISTRATIVI ,QUELLI DI CONTROLLO SOCIETARIO E DELLE STRUTTURE AZIENDALI. LE AZIONI SARANNO SVOLTE NEL 2019/2020</t>
  </si>
  <si>
    <t xml:space="preserve">E’ IN CORSO LA LIQUIDAZIONE SOCIETARIA , PREVISTA DAL PIANO RAZIONALIZZAZIONE 2018. CHE ALLA DATA ATTUALE RISULTA QUANTO SEGUE: L’ENTE HA PROVVEDUTO A RICHIEDERE IN CORSO D’ANNO CON PROT.382 DEL 04.02.2019 E CON PROT.3614 DEL 18.11.2019 A RICHIEDERE AGGIORNAMENTI IN MERITO ALLO STATO DI AVANZAMENTO DELLA LIQUIDAZIONE DELLA SOCIETÀ, RICHIESTE CHE ALLA DATA DELLA RILEVAZIONE NON HANNO AVUTO RISCONTRO ALCUNO </t>
  </si>
  <si>
    <t>E’ STATA AVVIATA UNA ATTIVITA' VOLTA ALLA REGOLAMENTAZIONE DEI CONTRATTI DI SERVIZIO, ALLA VERIFICA DEI COSTI GESTIONALI E ALLE CONCRETE POSSIBILITA' DI RIDUZIONE DEGLI STESSI, PROCESSI DI AGGREGAZIONE E FUSIONE CON ALTRE SOCIETA' PUBBLICHE OPERANTI NEL SETTORE PER CONSEGUIRE ECONOMIE. IL COMUNE E’ IN ATTESA DEGLI ESITI CIRCA L’ISTRUTTORIA DELL’ANAC  SUI REQUISITI IN HOUSE DEL C.L.I.R . ANAC UNICO SOGGETTO PREPOSTO ALLE VERIFICHE DEL CASO. L’INTENTO DEL COMUNE E’ QUELLO, SUSSISTENDO I REQUISITI IN HOUSE, DI PERMANERE IN CLIR ATTESO LA POSSIBILITA’ DI AVERE UN RAPPORTO DIRETTO CON GLI AMMINISTRATORI.SI E’ OPEARATO MEDIANTE PROPOSTE E ATTI DI INDIRIZZO COINVOLGENDO SE DEL CASO ALTRI COMUNI SOCI,NEL SENSO DI RICHIEDERE AGLI ORGANO SOCIETARI DI AGGREGARSI CON ALTRE SOCIETÀ PUBBLICHE CHE SVOLGONO SERVIZI ANALOGHI IN MODO DA REALIZZARE ECONOMIE DI SCALA .INOLTRE SI CHIEDERÀ DI OPERARE NEL SENSO DI CONTENERE I COSTI DI FUNZIONAMENTO DELLA SOCIETÀ ATTRAVERSO IL RIASSETTO DEGLI ORGANI AMMINISTRATIVI ,QUELLI DI CONTROLLO SOCIETARIO E DELLE STRUTTURE AZIENDALI</t>
  </si>
  <si>
    <t>TORRE BERETTI E CASTELLARO</t>
  </si>
  <si>
    <t>AGOSTINA</t>
  </si>
  <si>
    <t>PRETOTTO</t>
  </si>
  <si>
    <t>VIA FRASCAROLO 4 - 27030 TORRE BERETTI E CASTELLARO</t>
  </si>
  <si>
    <t>0384/84132</t>
  </si>
  <si>
    <t>0384/613005</t>
  </si>
  <si>
    <t>ragio.torreberetti@libero.it</t>
  </si>
  <si>
    <t>01967020189</t>
  </si>
  <si>
    <t>CBL DISTRIBUZIONE SRL</t>
  </si>
  <si>
    <t>GESTIONE DEL SERVIZIO DI DISTRIBUZIONE GAS</t>
  </si>
  <si>
    <t>02648220180</t>
  </si>
  <si>
    <t>LOMELLINA GAS SRL</t>
  </si>
  <si>
    <t>VENDITA DEL GAS NATURALE</t>
  </si>
  <si>
    <t xml:space="preserve">       indirettamente (tramite altra società/organismo), ovvero in parte direttamente e in parte indirettamente.</t>
  </si>
  <si>
    <r>
      <t xml:space="preserve">(c): </t>
    </r>
    <r>
      <rPr>
        <i/>
        <sz val="8"/>
        <rFont val="Verdana"/>
        <family val="2"/>
      </rPr>
      <t>Indicare il tipo di partecipazione distinguendo i casi in cui la società sia partecipata direttamente,</t>
    </r>
  </si>
  <si>
    <t>CBL DISTRIBUZIONE GESTISCE IL SERVIZIO DI DISTRIBUZIONE DEL GAS METANO SUL TERRITORIO COMUNALE E DI PARTE DELLA LOMELLINA</t>
  </si>
  <si>
    <t>Ind_2</t>
  </si>
  <si>
    <t>LOMELINA GAS GESTISCE IL SERVIZIO DI DISTRIBUZIONE E VENDITA DEL GAS NATURALE SUL TERRITORIO COMUNALE E DI PARTE DELLA LOMELLINA</t>
  </si>
  <si>
    <r>
      <t xml:space="preserve">(c): </t>
    </r>
    <r>
      <rPr>
        <i/>
        <sz val="8"/>
        <rFont val="Verdana"/>
        <family val="2"/>
      </rPr>
      <t xml:space="preserve">Indicare il tipo di partecipazione distinguendo i casi in cui la società sia partecipata direttamente, </t>
    </r>
  </si>
  <si>
    <t>CBL DISTRIBUZIONE S.R.L.</t>
  </si>
  <si>
    <t>Indicare le motivazioni della sussistenza o meno delle condizioni di cui ai punti precedenti:</t>
  </si>
  <si>
    <t xml:space="preserve">       indirettamente (tramite maltra società/organismo), ovvero in parte direttamente e in parte indirettamente.</t>
  </si>
  <si>
    <r>
      <t>Fatturato medio non superiore a 500.000 euro nel triennio precedente (art. 20, co. 2, lett. d e art. 26, co. 12</t>
    </r>
    <r>
      <rPr>
        <i/>
        <sz val="7.5"/>
        <rFont val="Verdana"/>
        <family val="2"/>
      </rPr>
      <t>-quinquies</t>
    </r>
    <r>
      <rPr>
        <sz val="7.5"/>
        <rFont val="Verdana"/>
        <family val="2"/>
      </rPr>
      <t>)</t>
    </r>
  </si>
  <si>
    <r>
      <t xml:space="preserve">(a): </t>
    </r>
    <r>
      <rPr>
        <i/>
        <sz val="7.5"/>
        <rFont val="Verdana"/>
        <family val="2"/>
      </rPr>
      <t>Inserire uno dei progressivi già indicati nelle schede di ricognizione (02.01; 02.02).</t>
    </r>
  </si>
  <si>
    <r>
      <t xml:space="preserve">(b): </t>
    </r>
    <r>
      <rPr>
        <i/>
        <sz val="7.5"/>
        <rFont val="Verdana"/>
        <family val="2"/>
      </rPr>
      <t>Inserire la ragione sociale come indicata nelle schede di ricognizione (02.01; 02.02).</t>
    </r>
  </si>
  <si>
    <r>
      <t xml:space="preserve">(c): </t>
    </r>
    <r>
      <rPr>
        <i/>
        <sz val="7.5"/>
        <rFont val="Verdana"/>
        <family val="2"/>
      </rPr>
      <t xml:space="preserve">Indicare il tipo di partecipazione distinguendo i casi in cui la società sia partecipata direttamente, </t>
    </r>
  </si>
  <si>
    <r>
      <t xml:space="preserve">(d): </t>
    </r>
    <r>
      <rPr>
        <i/>
        <sz val="7.5"/>
        <rFont val="Verdana"/>
        <family val="2"/>
      </rPr>
      <t>Inserire l'attività svolta come indicata nelle schede di ricognizione (02.01; 02.02).</t>
    </r>
  </si>
  <si>
    <r>
      <t xml:space="preserve">(e): </t>
    </r>
    <r>
      <rPr>
        <i/>
        <sz val="7.5"/>
        <rFont val="Verdana"/>
        <family val="2"/>
      </rPr>
      <t>Inserire il numero medio di dipendenti come da nota integrativa al bilancio.</t>
    </r>
  </si>
  <si>
    <r>
      <t xml:space="preserve">(f): </t>
    </r>
    <r>
      <rPr>
        <i/>
        <sz val="7.5"/>
        <rFont val="Verdana"/>
        <family val="2"/>
      </rPr>
      <t>Inserire la voce B9 del Conto economico.</t>
    </r>
  </si>
  <si>
    <r>
      <t xml:space="preserve">(g): </t>
    </r>
    <r>
      <rPr>
        <i/>
        <sz val="7.5"/>
        <rFont val="Verdana"/>
        <family val="2"/>
      </rPr>
      <t>Inserire il risultato d'esercizio al netto delle imposte.</t>
    </r>
  </si>
  <si>
    <t>LOMELLINA GAS S.R.L.</t>
  </si>
  <si>
    <t>Gestione del servizio di ditribuzione gas</t>
  </si>
  <si>
    <t>Vendita del gas naturale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</si>
</sst>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000000"/>
  </numFmts>
  <fonts count="79"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1"/>
      <color theme="1"/>
      <name val="Calibri"/>
      <family val="2"/>
      <scheme val="minor"/>
    </font>
    <font>
      <u/>
      <sz val="11"/>
      <color theme="10"/>
      <name val="Calibri"/>
      <family val="2"/>
      <scheme val="minor"/>
    </font>
    <font>
      <sz val="8"/>
      <color rgb="FFC00000"/>
      <name val="Verdana"/>
      <family val="2"/>
    </font>
    <font>
      <sz val="10"/>
      <color rgb="FFC00000"/>
      <name val="Verdana"/>
      <family val="2"/>
    </font>
    <font>
      <b/>
      <sz val="12"/>
      <name val="Comic Sans MS"/>
      <family val="4"/>
    </font>
    <font>
      <b/>
      <sz val="12"/>
      <name val="Verdana"/>
      <family val="2"/>
    </font>
    <font>
      <sz val="10"/>
      <name val="Verdana"/>
      <family val="2"/>
      <charset val="1"/>
    </font>
    <font>
      <sz val="7.5"/>
      <color theme="1"/>
      <name val="Verdana"/>
      <family val="2"/>
    </font>
    <font>
      <b/>
      <u/>
      <sz val="7.5"/>
      <name val="Verdana"/>
      <family val="2"/>
    </font>
    <font>
      <b/>
      <sz val="7.5"/>
      <color indexed="8"/>
      <name val="Verdana"/>
      <family val="2"/>
    </font>
    <font>
      <sz val="7.5"/>
      <name val="Verdana"/>
      <family val="2"/>
    </font>
    <font>
      <i/>
      <sz val="7.5"/>
      <color rgb="FFFF0000"/>
      <name val="Calibri"/>
      <family val="2"/>
      <scheme val="minor"/>
    </font>
    <font>
      <b/>
      <sz val="7.5"/>
      <name val="Verdana"/>
      <family val="2"/>
    </font>
    <font>
      <b/>
      <i/>
      <sz val="7.5"/>
      <name val="Verdana"/>
      <family val="2"/>
    </font>
    <font>
      <b/>
      <i/>
      <sz val="7.5"/>
      <color rgb="FFFF0000"/>
      <name val="Calibri"/>
      <family val="2"/>
      <scheme val="minor"/>
    </font>
    <font>
      <sz val="7.5"/>
      <color rgb="FFFF0000"/>
      <name val="Verdana"/>
      <family val="2"/>
    </font>
    <font>
      <b/>
      <i/>
      <sz val="7.5"/>
      <name val="Calibri"/>
      <family val="2"/>
      <scheme val="minor"/>
    </font>
    <font>
      <b/>
      <sz val="7.5"/>
      <color rgb="FFFF0000"/>
      <name val="Verdana"/>
      <family val="2"/>
    </font>
    <font>
      <i/>
      <sz val="7.5"/>
      <color theme="1"/>
      <name val="Verdana"/>
      <family val="2"/>
    </font>
    <font>
      <b/>
      <strike/>
      <sz val="7.5"/>
      <name val="Verdana"/>
      <family val="2"/>
    </font>
    <font>
      <i/>
      <sz val="7.5"/>
      <name val="Verdana"/>
      <family val="2"/>
    </font>
    <font>
      <strike/>
      <sz val="7.5"/>
      <name val="Verdana"/>
      <family val="2"/>
    </font>
    <font>
      <sz val="7.5"/>
      <color theme="1"/>
      <name val="Webdings"/>
      <family val="1"/>
      <charset val="2"/>
    </font>
    <font>
      <sz val="7.5"/>
      <color indexed="8"/>
      <name val="Verdan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CC"/>
        <bgColor rgb="FFFFFFFF"/>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6" fillId="0" borderId="0" applyNumberFormat="0" applyFill="0" applyBorder="0" applyAlignment="0" applyProtection="0"/>
  </cellStyleXfs>
  <cellXfs count="36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0" fillId="0" borderId="0" xfId="0" applyBorder="1"/>
    <xf numFmtId="0" fontId="55" fillId="0" borderId="0" xfId="0" applyFont="1" applyBorder="1" applyAlignment="1">
      <alignment vertical="top"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169" fontId="14" fillId="7" borderId="7" xfId="0" applyNumberFormat="1" applyFont="1" applyFill="1" applyBorder="1" applyAlignment="1" applyProtection="1">
      <alignment horizontal="center" vertical="center" wrapText="1"/>
      <protection locked="0"/>
    </xf>
    <xf numFmtId="166" fontId="3" fillId="7" borderId="7" xfId="0" applyNumberFormat="1" applyFont="1" applyFill="1" applyBorder="1" applyAlignment="1" applyProtection="1">
      <alignment horizontal="center" vertical="center" wrapText="1"/>
      <protection locked="0"/>
    </xf>
    <xf numFmtId="4" fontId="24" fillId="4" borderId="7" xfId="0" applyNumberFormat="1" applyFont="1" applyFill="1" applyBorder="1" applyAlignment="1" applyProtection="1">
      <alignment vertical="center" wrapText="1"/>
      <protection locked="0"/>
    </xf>
    <xf numFmtId="4" fontId="11" fillId="7" borderId="7" xfId="0" applyNumberFormat="1" applyFont="1" applyFill="1" applyBorder="1" applyAlignment="1">
      <alignment horizontal="center" vertical="center"/>
    </xf>
    <xf numFmtId="3" fontId="11" fillId="7" borderId="7" xfId="0" applyNumberFormat="1" applyFont="1" applyFill="1" applyBorder="1" applyAlignment="1">
      <alignment horizontal="center" vertical="center"/>
    </xf>
    <xf numFmtId="49" fontId="57" fillId="4" borderId="7" xfId="0" applyNumberFormat="1" applyFont="1" applyFill="1" applyBorder="1" applyAlignment="1" applyProtection="1">
      <alignment horizontal="center" vertical="center" wrapText="1"/>
      <protection locked="0"/>
    </xf>
    <xf numFmtId="0" fontId="58" fillId="7" borderId="7"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9" fillId="0" borderId="0" xfId="0" applyFont="1" applyAlignment="1" applyProtection="1">
      <alignment vertical="center" wrapText="1"/>
    </xf>
    <xf numFmtId="0" fontId="62" fillId="0" borderId="0" xfId="0" applyFont="1" applyAlignment="1">
      <alignment vertical="center"/>
    </xf>
    <xf numFmtId="0" fontId="63" fillId="0" borderId="0" xfId="0" quotePrefix="1" applyFont="1" applyAlignment="1">
      <alignment vertical="center"/>
    </xf>
    <xf numFmtId="0" fontId="64" fillId="0" borderId="0" xfId="0" applyFont="1" applyAlignment="1">
      <alignment vertical="center"/>
    </xf>
    <xf numFmtId="0" fontId="65" fillId="0" borderId="0" xfId="0" quotePrefix="1" applyFont="1" applyAlignment="1">
      <alignment vertical="center"/>
    </xf>
    <xf numFmtId="0" fontId="66" fillId="0" borderId="0" xfId="0" applyFont="1" applyAlignment="1">
      <alignment vertical="center"/>
    </xf>
    <xf numFmtId="0" fontId="65" fillId="2" borderId="0" xfId="0" applyFont="1" applyFill="1" applyAlignment="1" applyProtection="1">
      <alignment vertical="center"/>
    </xf>
    <xf numFmtId="0" fontId="67" fillId="8" borderId="0" xfId="0" applyFont="1" applyFill="1" applyBorder="1" applyAlignment="1" applyProtection="1">
      <alignment horizontal="left" vertical="center"/>
    </xf>
    <xf numFmtId="0" fontId="65" fillId="0" borderId="0" xfId="0" applyFont="1" applyAlignment="1" applyProtection="1">
      <alignment vertical="center"/>
    </xf>
    <xf numFmtId="49" fontId="67" fillId="0" borderId="0" xfId="0" applyNumberFormat="1" applyFont="1" applyFill="1" applyBorder="1" applyAlignment="1" applyProtection="1">
      <alignment horizontal="right" vertical="center"/>
    </xf>
    <xf numFmtId="49" fontId="68" fillId="0" borderId="0" xfId="0" applyNumberFormat="1"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3" applyFont="1" applyFill="1" applyBorder="1" applyAlignment="1" applyProtection="1">
      <alignment horizontal="left" vertical="center"/>
    </xf>
    <xf numFmtId="0" fontId="69" fillId="0" borderId="0" xfId="0" applyFont="1" applyAlignment="1">
      <alignment vertical="center"/>
    </xf>
    <xf numFmtId="0" fontId="62" fillId="0" borderId="0" xfId="0" applyFont="1" applyAlignment="1" applyProtection="1">
      <alignment vertical="center"/>
    </xf>
    <xf numFmtId="0" fontId="70" fillId="0" borderId="0" xfId="0" applyFont="1" applyAlignment="1">
      <alignment vertical="center"/>
    </xf>
    <xf numFmtId="49" fontId="65" fillId="2" borderId="0" xfId="0" applyNumberFormat="1" applyFont="1" applyFill="1" applyBorder="1" applyAlignment="1" applyProtection="1">
      <alignment vertical="center" wrapText="1"/>
    </xf>
    <xf numFmtId="0" fontId="71" fillId="0" borderId="0" xfId="0" applyFont="1" applyAlignment="1">
      <alignment vertical="center"/>
    </xf>
    <xf numFmtId="0" fontId="67" fillId="0" borderId="0" xfId="0" applyFont="1" applyAlignment="1">
      <alignment vertical="center"/>
    </xf>
    <xf numFmtId="0" fontId="72" fillId="0" borderId="0" xfId="0" applyFont="1" applyAlignment="1">
      <alignment vertical="center"/>
    </xf>
    <xf numFmtId="0" fontId="73" fillId="0" borderId="0" xfId="0" applyFont="1" applyAlignment="1">
      <alignment horizontal="right" vertical="center"/>
    </xf>
    <xf numFmtId="0" fontId="67" fillId="3" borderId="7" xfId="0" applyFont="1" applyFill="1" applyBorder="1" applyAlignment="1">
      <alignment horizontal="center" vertical="center" wrapText="1"/>
    </xf>
    <xf numFmtId="4" fontId="65" fillId="7" borderId="7" xfId="0" applyNumberFormat="1" applyFont="1" applyFill="1" applyBorder="1" applyAlignment="1">
      <alignment horizontal="center" vertical="center"/>
    </xf>
    <xf numFmtId="4" fontId="65" fillId="4" borderId="7" xfId="0" applyNumberFormat="1" applyFont="1" applyFill="1" applyBorder="1" applyAlignment="1" applyProtection="1">
      <alignment vertical="center" wrapText="1"/>
      <protection locked="0"/>
    </xf>
    <xf numFmtId="3" fontId="65" fillId="7" borderId="7" xfId="0" applyNumberFormat="1" applyFont="1" applyFill="1" applyBorder="1" applyAlignment="1">
      <alignment horizontal="center" vertical="center"/>
    </xf>
    <xf numFmtId="0" fontId="74" fillId="0" borderId="0" xfId="0" applyFont="1" applyFill="1" applyBorder="1" applyAlignment="1">
      <alignment horizontal="center" vertical="center" wrapText="1"/>
    </xf>
    <xf numFmtId="4" fontId="74" fillId="0" borderId="0" xfId="0" applyNumberFormat="1" applyFont="1" applyFill="1" applyBorder="1" applyAlignment="1">
      <alignment vertical="center" wrapText="1"/>
    </xf>
    <xf numFmtId="168" fontId="65" fillId="4" borderId="7" xfId="0" applyNumberFormat="1" applyFont="1" applyFill="1" applyBorder="1" applyAlignment="1" applyProtection="1">
      <alignment vertical="center" wrapText="1"/>
      <protection locked="0"/>
    </xf>
    <xf numFmtId="0" fontId="72" fillId="0" borderId="14" xfId="0" applyFont="1" applyBorder="1" applyAlignment="1">
      <alignment horizontal="left" vertical="center"/>
    </xf>
    <xf numFmtId="0" fontId="72" fillId="0" borderId="9" xfId="0" applyFont="1" applyBorder="1" applyAlignment="1">
      <alignment horizontal="left" vertical="center"/>
    </xf>
    <xf numFmtId="4" fontId="67" fillId="5" borderId="7" xfId="0" applyNumberFormat="1" applyFont="1" applyFill="1" applyBorder="1" applyAlignment="1">
      <alignment vertical="center" wrapText="1"/>
    </xf>
    <xf numFmtId="0" fontId="72" fillId="0" borderId="0" xfId="0" applyFont="1" applyAlignment="1">
      <alignment horizontal="left" vertical="center"/>
    </xf>
    <xf numFmtId="0" fontId="62" fillId="0" borderId="0" xfId="0" applyFont="1" applyAlignment="1">
      <alignment horizontal="right" vertical="center"/>
    </xf>
    <xf numFmtId="49" fontId="65" fillId="2" borderId="0" xfId="0" applyNumberFormat="1" applyFont="1" applyFill="1" applyBorder="1" applyAlignment="1" applyProtection="1">
      <alignment vertical="center"/>
    </xf>
    <xf numFmtId="49" fontId="65" fillId="4" borderId="7" xfId="0" applyNumberFormat="1" applyFont="1" applyFill="1" applyBorder="1" applyAlignment="1" applyProtection="1">
      <alignment horizontal="center" vertical="center"/>
    </xf>
    <xf numFmtId="2" fontId="62" fillId="0" borderId="0" xfId="0" applyNumberFormat="1" applyFont="1" applyAlignment="1">
      <alignment vertical="center"/>
    </xf>
    <xf numFmtId="49" fontId="75" fillId="2" borderId="0" xfId="0" applyNumberFormat="1" applyFont="1" applyFill="1" applyBorder="1" applyAlignment="1" applyProtection="1">
      <alignment vertical="center"/>
    </xf>
    <xf numFmtId="0" fontId="76" fillId="2" borderId="0" xfId="0" applyFont="1" applyFill="1" applyBorder="1" applyAlignment="1" applyProtection="1">
      <alignment horizontal="center" vertical="center"/>
    </xf>
    <xf numFmtId="49" fontId="65" fillId="2" borderId="0" xfId="0" applyNumberFormat="1" applyFont="1" applyFill="1" applyBorder="1" applyAlignment="1" applyProtection="1">
      <alignment horizontal="left" vertical="center"/>
    </xf>
    <xf numFmtId="49" fontId="68" fillId="0" borderId="0" xfId="0" applyNumberFormat="1" applyFont="1" applyFill="1" applyBorder="1" applyAlignment="1" applyProtection="1">
      <alignment horizontal="left" vertical="center"/>
    </xf>
    <xf numFmtId="49" fontId="75" fillId="0" borderId="0" xfId="0" applyNumberFormat="1" applyFont="1" applyFill="1" applyBorder="1" applyAlignment="1" applyProtection="1">
      <alignment horizontal="left" vertical="center"/>
    </xf>
    <xf numFmtId="0" fontId="77" fillId="0" borderId="0" xfId="0" applyFont="1" applyAlignment="1">
      <alignment vertical="center"/>
    </xf>
    <xf numFmtId="20" fontId="78" fillId="0" borderId="0" xfId="0" applyNumberFormat="1" applyFont="1" applyAlignment="1">
      <alignment vertical="center"/>
    </xf>
    <xf numFmtId="0" fontId="73" fillId="0" borderId="0" xfId="0" applyFont="1" applyAlignment="1">
      <alignmen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55" fillId="0" borderId="0" xfId="0" applyFont="1" applyAlignment="1">
      <alignment horizontal="center"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6"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0" fontId="0" fillId="0" borderId="0" xfId="0" applyBorder="1" applyAlignment="1">
      <alignment horizont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3" fillId="4" borderId="11" xfId="0" applyNumberFormat="1" applyFont="1" applyFill="1" applyBorder="1" applyAlignment="1" applyProtection="1">
      <alignment horizontal="left" vertical="center" wrapText="1"/>
      <protection locked="0"/>
    </xf>
    <xf numFmtId="49" fontId="3" fillId="4" borderId="13" xfId="0" applyNumberFormat="1" applyFont="1" applyFill="1" applyBorder="1" applyAlignment="1" applyProtection="1">
      <alignment horizontal="left" vertical="center" wrapText="1"/>
      <protection locked="0"/>
    </xf>
    <xf numFmtId="49" fontId="3" fillId="4" borderId="12" xfId="0" applyNumberFormat="1" applyFont="1" applyFill="1" applyBorder="1" applyAlignment="1" applyProtection="1">
      <alignment horizontal="left"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72" fillId="0" borderId="14" xfId="0" applyFont="1" applyBorder="1" applyAlignment="1">
      <alignment horizontal="left" vertical="center" wrapText="1"/>
    </xf>
    <xf numFmtId="0" fontId="72" fillId="0" borderId="0" xfId="0" applyFont="1" applyAlignment="1">
      <alignment horizontal="left" vertical="center" wrapText="1"/>
    </xf>
    <xf numFmtId="165" fontId="65" fillId="7" borderId="7" xfId="0" applyNumberFormat="1" applyFont="1" applyFill="1" applyBorder="1" applyAlignment="1" applyProtection="1">
      <alignment horizontal="center" vertical="center"/>
    </xf>
    <xf numFmtId="0" fontId="65" fillId="7" borderId="11" xfId="0" applyNumberFormat="1" applyFont="1" applyFill="1" applyBorder="1" applyAlignment="1" applyProtection="1">
      <alignment vertical="center" wrapText="1"/>
    </xf>
    <xf numFmtId="0" fontId="65" fillId="7" borderId="12" xfId="0" applyNumberFormat="1" applyFont="1" applyFill="1" applyBorder="1" applyAlignment="1" applyProtection="1">
      <alignment vertical="center" wrapText="1"/>
    </xf>
    <xf numFmtId="0" fontId="65" fillId="7" borderId="11" xfId="0" applyNumberFormat="1" applyFont="1" applyFill="1" applyBorder="1" applyAlignment="1" applyProtection="1">
      <alignment horizontal="center" vertical="center" wrapText="1"/>
    </xf>
    <xf numFmtId="0" fontId="65" fillId="7" borderId="12" xfId="0" applyNumberFormat="1" applyFont="1" applyFill="1" applyBorder="1" applyAlignment="1" applyProtection="1">
      <alignment horizontal="center" vertical="center" wrapText="1"/>
    </xf>
    <xf numFmtId="0" fontId="72" fillId="0" borderId="9" xfId="0" applyFont="1" applyBorder="1" applyAlignment="1">
      <alignment horizontal="left" vertical="center" wrapText="1"/>
    </xf>
    <xf numFmtId="49" fontId="65" fillId="4" borderId="7" xfId="0" applyNumberFormat="1" applyFont="1" applyFill="1" applyBorder="1" applyAlignment="1" applyProtection="1">
      <alignment horizontal="center" vertical="center" wrapText="1"/>
      <protection locked="0"/>
    </xf>
    <xf numFmtId="49" fontId="76" fillId="4" borderId="7" xfId="0" applyNumberFormat="1" applyFont="1" applyFill="1" applyBorder="1" applyAlignment="1" applyProtection="1">
      <alignment horizontal="center" vertical="center" wrapText="1"/>
      <protection locked="0"/>
    </xf>
    <xf numFmtId="0" fontId="67" fillId="6" borderId="7" xfId="0" applyFont="1" applyFill="1" applyBorder="1" applyAlignment="1">
      <alignment horizontal="center" vertical="center"/>
    </xf>
    <xf numFmtId="49" fontId="65" fillId="2" borderId="0" xfId="0" applyNumberFormat="1" applyFont="1" applyFill="1" applyBorder="1" applyAlignment="1" applyProtection="1">
      <alignment horizontal="left" vertical="center" wrapText="1"/>
    </xf>
    <xf numFmtId="0" fontId="73" fillId="0" borderId="0" xfId="0" applyFont="1" applyAlignment="1">
      <alignment vertical="center"/>
    </xf>
    <xf numFmtId="0" fontId="58" fillId="7" borderId="7" xfId="0" applyNumberFormat="1" applyFont="1" applyFill="1" applyBorder="1" applyAlignment="1" applyProtection="1">
      <alignment horizontal="left" vertical="center" wrapText="1"/>
    </xf>
    <xf numFmtId="0" fontId="58"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61" fillId="12" borderId="7" xfId="0" applyNumberFormat="1" applyFont="1" applyFill="1" applyBorder="1" applyAlignment="1" applyProtection="1">
      <alignment horizontal="left" vertical="center" wrapText="1"/>
      <protection locked="0"/>
    </xf>
    <xf numFmtId="0" fontId="11" fillId="7" borderId="7" xfId="0" applyNumberFormat="1" applyFont="1" applyFill="1" applyBorder="1" applyAlignment="1" applyProtection="1">
      <alignment horizontal="left" vertical="center" wrapText="1"/>
      <protection locked="0"/>
    </xf>
    <xf numFmtId="0" fontId="11" fillId="7" borderId="7" xfId="0" applyNumberFormat="1" applyFont="1" applyFill="1" applyBorder="1" applyAlignment="1" applyProtection="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0FBD608-55E6-437E-BE8B-5BB44B472255}" type="doc">
      <dgm:prSet loTypeId="urn:microsoft.com/office/officeart/2005/8/layout/hierarchy1" loCatId="hierarchy" qsTypeId="urn:microsoft.com/office/officeart/2005/8/quickstyle/simple1" qsCatId="simple" csTypeId="urn:microsoft.com/office/officeart/2005/8/colors/colorful2" csCatId="colorful" phldr="1"/>
      <dgm:spPr/>
      <dgm:t>
        <a:bodyPr/>
        <a:lstStyle/>
        <a:p>
          <a:endParaRPr lang="it-IT"/>
        </a:p>
      </dgm:t>
    </dgm:pt>
    <dgm:pt modelId="{5C910BD1-35AA-4A5F-B077-B39E01624E82}">
      <dgm:prSet phldrT="[Testo]" custT="1"/>
      <dgm:spPr/>
      <dgm:t>
        <a:bodyPr/>
        <a:lstStyle/>
        <a:p>
          <a:r>
            <a:rPr lang="it-IT" sz="3200" b="1"/>
            <a:t>COMUNE DI </a:t>
          </a:r>
        </a:p>
        <a:p>
          <a:r>
            <a:rPr lang="it-IT" sz="3200" b="1"/>
            <a:t>TORRE BERETTI E CASTELLARO</a:t>
          </a:r>
        </a:p>
      </dgm:t>
    </dgm:pt>
    <dgm:pt modelId="{B3B9E47F-5025-46D0-A976-2D0E30654DBF}" type="parTrans" cxnId="{5F5E88D9-5F5F-4CBE-91EF-3EF068EA459B}">
      <dgm:prSet/>
      <dgm:spPr/>
      <dgm:t>
        <a:bodyPr/>
        <a:lstStyle/>
        <a:p>
          <a:endParaRPr lang="it-IT"/>
        </a:p>
      </dgm:t>
    </dgm:pt>
    <dgm:pt modelId="{166C1BBA-898C-4104-8172-A711586B1F14}" type="sibTrans" cxnId="{5F5E88D9-5F5F-4CBE-91EF-3EF068EA459B}">
      <dgm:prSet/>
      <dgm:spPr/>
      <dgm:t>
        <a:bodyPr/>
        <a:lstStyle/>
        <a:p>
          <a:endParaRPr lang="it-IT"/>
        </a:p>
      </dgm:t>
    </dgm:pt>
    <dgm:pt modelId="{3D748C19-0CDF-4D24-BC6F-86E9BB9E05A8}">
      <dgm:prSet phldrT="[Testo]"/>
      <dgm:spPr/>
      <dgm:t>
        <a:bodyPr/>
        <a:lstStyle/>
        <a:p>
          <a:r>
            <a:rPr lang="it-IT" b="1"/>
            <a:t>GAL</a:t>
          </a:r>
        </a:p>
        <a:p>
          <a:r>
            <a:rPr lang="it-IT" b="1"/>
            <a:t>Lomellina</a:t>
          </a:r>
        </a:p>
        <a:p>
          <a:r>
            <a:rPr lang="it-IT" b="1"/>
            <a:t>S.r.l.</a:t>
          </a:r>
        </a:p>
        <a:p>
          <a:r>
            <a:rPr lang="it-IT" b="1"/>
            <a:t>0,62%</a:t>
          </a:r>
        </a:p>
      </dgm:t>
    </dgm:pt>
    <dgm:pt modelId="{12F7E055-859E-43EA-8D66-3EBDFCB1E821}" type="parTrans" cxnId="{AE06D197-D59D-462E-A022-88FE3D1BD5D2}">
      <dgm:prSet/>
      <dgm:spPr/>
      <dgm:t>
        <a:bodyPr/>
        <a:lstStyle/>
        <a:p>
          <a:endParaRPr lang="it-IT"/>
        </a:p>
      </dgm:t>
    </dgm:pt>
    <dgm:pt modelId="{E8A108D1-422B-4FEF-83F8-CD9FDA461584}" type="sibTrans" cxnId="{AE06D197-D59D-462E-A022-88FE3D1BD5D2}">
      <dgm:prSet/>
      <dgm:spPr/>
      <dgm:t>
        <a:bodyPr/>
        <a:lstStyle/>
        <a:p>
          <a:endParaRPr lang="it-IT"/>
        </a:p>
      </dgm:t>
    </dgm:pt>
    <dgm:pt modelId="{AE865BCA-6A46-40A8-8E5F-21E2DF8F5C2F}">
      <dgm:prSet phldrT="[Testo]"/>
      <dgm:spPr/>
      <dgm:t>
        <a:bodyPr/>
        <a:lstStyle/>
        <a:p>
          <a:r>
            <a:rPr lang="it-IT" b="1"/>
            <a:t>C.L.I.R.</a:t>
          </a:r>
        </a:p>
        <a:p>
          <a:r>
            <a:rPr lang="it-IT" b="1"/>
            <a:t>S.p.a.</a:t>
          </a:r>
        </a:p>
        <a:p>
          <a:r>
            <a:rPr lang="it-IT" b="1"/>
            <a:t>0,66%</a:t>
          </a:r>
        </a:p>
      </dgm:t>
    </dgm:pt>
    <dgm:pt modelId="{715FA9B8-BA96-49C5-B9E9-D6804FCAA374}" type="parTrans" cxnId="{0D36E011-594C-4A78-A1EA-5DDF11967D92}">
      <dgm:prSet/>
      <dgm:spPr/>
      <dgm:t>
        <a:bodyPr/>
        <a:lstStyle/>
        <a:p>
          <a:endParaRPr lang="it-IT"/>
        </a:p>
      </dgm:t>
    </dgm:pt>
    <dgm:pt modelId="{C7EA8489-9757-4434-95EE-6865331453C2}" type="sibTrans" cxnId="{0D36E011-594C-4A78-A1EA-5DDF11967D92}">
      <dgm:prSet/>
      <dgm:spPr/>
      <dgm:t>
        <a:bodyPr/>
        <a:lstStyle/>
        <a:p>
          <a:endParaRPr lang="it-IT"/>
        </a:p>
      </dgm:t>
    </dgm:pt>
    <dgm:pt modelId="{FC1E864B-FA67-4514-AB65-2C0A273C8859}">
      <dgm:prSet phldrT="[Testo]"/>
      <dgm:spPr/>
      <dgm:t>
        <a:bodyPr/>
        <a:lstStyle/>
        <a:p>
          <a:pPr algn="ctr"/>
          <a:r>
            <a:rPr lang="it-IT" b="1"/>
            <a:t>CBL</a:t>
          </a:r>
        </a:p>
        <a:p>
          <a:pPr algn="ctr"/>
          <a:r>
            <a:rPr lang="it-IT" b="1"/>
            <a:t>Spa</a:t>
          </a:r>
        </a:p>
        <a:p>
          <a:pPr algn="ctr"/>
          <a:r>
            <a:rPr lang="it-IT" b="1"/>
            <a:t>3,20%</a:t>
          </a:r>
        </a:p>
      </dgm:t>
    </dgm:pt>
    <dgm:pt modelId="{0FBF2C9D-D9FB-47AE-8BD3-ACD55624B41E}" type="parTrans" cxnId="{7CF86CB3-C8FF-485D-AA50-10FE342B5B3B}">
      <dgm:prSet/>
      <dgm:spPr/>
      <dgm:t>
        <a:bodyPr/>
        <a:lstStyle/>
        <a:p>
          <a:endParaRPr lang="it-IT"/>
        </a:p>
      </dgm:t>
    </dgm:pt>
    <dgm:pt modelId="{AFCEAF6B-8D19-47A1-993A-05A52C63E72A}" type="sibTrans" cxnId="{7CF86CB3-C8FF-485D-AA50-10FE342B5B3B}">
      <dgm:prSet/>
      <dgm:spPr/>
      <dgm:t>
        <a:bodyPr/>
        <a:lstStyle/>
        <a:p>
          <a:endParaRPr lang="it-IT"/>
        </a:p>
      </dgm:t>
    </dgm:pt>
    <dgm:pt modelId="{8E2EEB30-341E-4C9E-B6CE-0EBC158917E7}">
      <dgm:prSet/>
      <dgm:spPr/>
      <dgm:t>
        <a:bodyPr/>
        <a:lstStyle/>
        <a:p>
          <a:r>
            <a:rPr lang="it-IT" b="1"/>
            <a:t>Pavia Acque</a:t>
          </a:r>
        </a:p>
        <a:p>
          <a:r>
            <a:rPr lang="it-IT" b="1"/>
            <a:t>S.c.a.r.l.</a:t>
          </a:r>
        </a:p>
        <a:p>
          <a:r>
            <a:rPr lang="it-IT" b="1"/>
            <a:t>0,0533%</a:t>
          </a:r>
        </a:p>
      </dgm:t>
    </dgm:pt>
    <dgm:pt modelId="{D66F8E5D-5ECD-4825-8EDF-84E175E37C2F}" type="parTrans" cxnId="{14F90244-DD05-4FFC-9F9C-9907824628FF}">
      <dgm:prSet/>
      <dgm:spPr/>
      <dgm:t>
        <a:bodyPr/>
        <a:lstStyle/>
        <a:p>
          <a:endParaRPr lang="it-IT"/>
        </a:p>
      </dgm:t>
    </dgm:pt>
    <dgm:pt modelId="{5A08D88C-2390-4177-8A9C-4839658E6A38}" type="sibTrans" cxnId="{14F90244-DD05-4FFC-9F9C-9907824628FF}">
      <dgm:prSet/>
      <dgm:spPr/>
      <dgm:t>
        <a:bodyPr/>
        <a:lstStyle/>
        <a:p>
          <a:endParaRPr lang="it-IT"/>
        </a:p>
      </dgm:t>
    </dgm:pt>
    <dgm:pt modelId="{007125E1-FE16-4F70-9440-C2C447AD8F8D}">
      <dgm:prSet/>
      <dgm:spPr/>
      <dgm:t>
        <a:bodyPr/>
        <a:lstStyle/>
        <a:p>
          <a:r>
            <a:rPr lang="it-IT" b="1"/>
            <a:t>GAL Risorsa Lomellina S.c.ar.l.</a:t>
          </a:r>
        </a:p>
        <a:p>
          <a:r>
            <a:rPr lang="it-IT" b="1"/>
            <a:t>0,87</a:t>
          </a:r>
        </a:p>
      </dgm:t>
    </dgm:pt>
    <dgm:pt modelId="{132CCD72-8847-46A1-8737-51315CAFA623}" type="parTrans" cxnId="{4CD8DDD4-BBEE-4770-9C4A-85D7F3FADC1A}">
      <dgm:prSet/>
      <dgm:spPr/>
      <dgm:t>
        <a:bodyPr/>
        <a:lstStyle/>
        <a:p>
          <a:endParaRPr lang="it-IT"/>
        </a:p>
      </dgm:t>
    </dgm:pt>
    <dgm:pt modelId="{75802EED-7B3B-45AF-B850-AB0FBF2B44CD}" type="sibTrans" cxnId="{4CD8DDD4-BBEE-4770-9C4A-85D7F3FADC1A}">
      <dgm:prSet/>
      <dgm:spPr/>
      <dgm:t>
        <a:bodyPr/>
        <a:lstStyle/>
        <a:p>
          <a:endParaRPr lang="it-IT"/>
        </a:p>
      </dgm:t>
    </dgm:pt>
    <dgm:pt modelId="{11FEA966-6BF0-4664-A4CA-918CEE5D7BD0}">
      <dgm:prSet/>
      <dgm:spPr/>
      <dgm:t>
        <a:bodyPr/>
        <a:lstStyle/>
        <a:p>
          <a:r>
            <a:rPr lang="it-IT"/>
            <a:t>Banca Centro Padana credito copertivo 0,00001488%</a:t>
          </a:r>
        </a:p>
      </dgm:t>
    </dgm:pt>
    <dgm:pt modelId="{9FC08B52-00BE-42E7-AA0E-E534EE9C29B3}" type="parTrans" cxnId="{AE791340-A34F-4294-9801-794844E38C8E}">
      <dgm:prSet/>
      <dgm:spPr/>
      <dgm:t>
        <a:bodyPr/>
        <a:lstStyle/>
        <a:p>
          <a:endParaRPr lang="it-IT"/>
        </a:p>
      </dgm:t>
    </dgm:pt>
    <dgm:pt modelId="{3087F12A-4F66-4271-80FF-5E8B2AE2AE40}" type="sibTrans" cxnId="{AE791340-A34F-4294-9801-794844E38C8E}">
      <dgm:prSet/>
      <dgm:spPr/>
      <dgm:t>
        <a:bodyPr/>
        <a:lstStyle/>
        <a:p>
          <a:endParaRPr lang="it-IT"/>
        </a:p>
      </dgm:t>
    </dgm:pt>
    <dgm:pt modelId="{7B8563CC-A08E-4275-9C1F-6E5A15848075}">
      <dgm:prSet/>
      <dgm:spPr/>
      <dgm:t>
        <a:bodyPr/>
        <a:lstStyle/>
        <a:p>
          <a:r>
            <a:rPr lang="it-IT" b="1"/>
            <a:t>CBL Distribuzione S.r.l.</a:t>
          </a:r>
        </a:p>
        <a:p>
          <a:r>
            <a:rPr lang="it-IT" b="1"/>
            <a:t>0,396%</a:t>
          </a:r>
        </a:p>
      </dgm:t>
    </dgm:pt>
    <dgm:pt modelId="{017285BE-3254-4630-AC80-69C99CD8E2CA}" type="parTrans" cxnId="{CDFB64A8-C407-4B91-9B10-86B3002EF6BD}">
      <dgm:prSet/>
      <dgm:spPr/>
      <dgm:t>
        <a:bodyPr/>
        <a:lstStyle/>
        <a:p>
          <a:endParaRPr lang="it-IT"/>
        </a:p>
      </dgm:t>
    </dgm:pt>
    <dgm:pt modelId="{FD53AD0B-0E3E-4067-AFC0-983257AD66E5}" type="sibTrans" cxnId="{CDFB64A8-C407-4B91-9B10-86B3002EF6BD}">
      <dgm:prSet/>
      <dgm:spPr/>
      <dgm:t>
        <a:bodyPr/>
        <a:lstStyle/>
        <a:p>
          <a:endParaRPr lang="it-IT"/>
        </a:p>
      </dgm:t>
    </dgm:pt>
    <dgm:pt modelId="{3855CE02-C423-4522-8F0D-DB22AE72863F}">
      <dgm:prSet/>
      <dgm:spPr/>
      <dgm:t>
        <a:bodyPr/>
        <a:lstStyle/>
        <a:p>
          <a:r>
            <a:rPr lang="it-IT" b="1"/>
            <a:t>Lomellina Gas</a:t>
          </a:r>
        </a:p>
        <a:p>
          <a:r>
            <a:rPr lang="it-IT" b="1"/>
            <a:t>0,396% </a:t>
          </a:r>
        </a:p>
      </dgm:t>
    </dgm:pt>
    <dgm:pt modelId="{F0C46F21-7855-4FCF-8150-38F8854DD511}" type="parTrans" cxnId="{F7903B99-E61C-4EA3-89EA-6B18DB512C11}">
      <dgm:prSet/>
      <dgm:spPr/>
      <dgm:t>
        <a:bodyPr/>
        <a:lstStyle/>
        <a:p>
          <a:endParaRPr lang="it-IT"/>
        </a:p>
      </dgm:t>
    </dgm:pt>
    <dgm:pt modelId="{8499964B-1A26-47C5-BCCA-803252B62514}" type="sibTrans" cxnId="{F7903B99-E61C-4EA3-89EA-6B18DB512C11}">
      <dgm:prSet/>
      <dgm:spPr/>
      <dgm:t>
        <a:bodyPr/>
        <a:lstStyle/>
        <a:p>
          <a:endParaRPr lang="it-IT"/>
        </a:p>
      </dgm:t>
    </dgm:pt>
    <dgm:pt modelId="{5B1C1233-EE90-4CC6-9EDE-53FFBE769CE8}" type="pres">
      <dgm:prSet presAssocID="{A0FBD608-55E6-437E-BE8B-5BB44B472255}" presName="hierChild1" presStyleCnt="0">
        <dgm:presLayoutVars>
          <dgm:chPref val="1"/>
          <dgm:dir val="rev"/>
          <dgm:animOne val="branch"/>
          <dgm:animLvl val="lvl"/>
          <dgm:resizeHandles/>
        </dgm:presLayoutVars>
      </dgm:prSet>
      <dgm:spPr/>
      <dgm:t>
        <a:bodyPr/>
        <a:lstStyle/>
        <a:p>
          <a:endParaRPr lang="it-IT"/>
        </a:p>
      </dgm:t>
    </dgm:pt>
    <dgm:pt modelId="{2E1F6518-0D7C-4904-BA79-48A0FCF249E2}" type="pres">
      <dgm:prSet presAssocID="{5C910BD1-35AA-4A5F-B077-B39E01624E82}" presName="hierRoot1" presStyleCnt="0"/>
      <dgm:spPr/>
      <dgm:t>
        <a:bodyPr/>
        <a:lstStyle/>
        <a:p>
          <a:endParaRPr lang="it-IT"/>
        </a:p>
      </dgm:t>
    </dgm:pt>
    <dgm:pt modelId="{05685E55-1DA7-4F71-8C98-974D439872EE}" type="pres">
      <dgm:prSet presAssocID="{5C910BD1-35AA-4A5F-B077-B39E01624E82}" presName="composite" presStyleCnt="0"/>
      <dgm:spPr/>
      <dgm:t>
        <a:bodyPr/>
        <a:lstStyle/>
        <a:p>
          <a:endParaRPr lang="it-IT"/>
        </a:p>
      </dgm:t>
    </dgm:pt>
    <dgm:pt modelId="{639D8D07-EEE0-4A98-A74E-37AA8CEA137F}" type="pres">
      <dgm:prSet presAssocID="{5C910BD1-35AA-4A5F-B077-B39E01624E82}" presName="background" presStyleLbl="node0" presStyleIdx="0" presStyleCnt="1"/>
      <dgm:spPr/>
      <dgm:t>
        <a:bodyPr/>
        <a:lstStyle/>
        <a:p>
          <a:endParaRPr lang="it-IT"/>
        </a:p>
      </dgm:t>
    </dgm:pt>
    <dgm:pt modelId="{D0B84192-B48B-4AC4-A436-421C52EC1699}" type="pres">
      <dgm:prSet presAssocID="{5C910BD1-35AA-4A5F-B077-B39E01624E82}" presName="text" presStyleLbl="fgAcc0" presStyleIdx="0" presStyleCnt="1" custScaleX="316711" custScaleY="175512" custLinFactNeighborX="-11476" custLinFactNeighborY="-19294">
        <dgm:presLayoutVars>
          <dgm:chPref val="3"/>
        </dgm:presLayoutVars>
      </dgm:prSet>
      <dgm:spPr/>
      <dgm:t>
        <a:bodyPr/>
        <a:lstStyle/>
        <a:p>
          <a:endParaRPr lang="it-IT"/>
        </a:p>
      </dgm:t>
    </dgm:pt>
    <dgm:pt modelId="{440D9BAA-62DA-427B-A08C-379C0CDDB1A8}" type="pres">
      <dgm:prSet presAssocID="{5C910BD1-35AA-4A5F-B077-B39E01624E82}" presName="hierChild2" presStyleCnt="0"/>
      <dgm:spPr/>
      <dgm:t>
        <a:bodyPr/>
        <a:lstStyle/>
        <a:p>
          <a:endParaRPr lang="it-IT"/>
        </a:p>
      </dgm:t>
    </dgm:pt>
    <dgm:pt modelId="{2F988EEA-8294-443D-9612-87EDAB29D3B6}" type="pres">
      <dgm:prSet presAssocID="{12F7E055-859E-43EA-8D66-3EBDFCB1E821}" presName="Name10" presStyleLbl="parChTrans1D2" presStyleIdx="0" presStyleCnt="4"/>
      <dgm:spPr/>
      <dgm:t>
        <a:bodyPr/>
        <a:lstStyle/>
        <a:p>
          <a:endParaRPr lang="it-IT"/>
        </a:p>
      </dgm:t>
    </dgm:pt>
    <dgm:pt modelId="{F10D7E35-9B63-48FA-9A0B-20788CF07252}" type="pres">
      <dgm:prSet presAssocID="{3D748C19-0CDF-4D24-BC6F-86E9BB9E05A8}" presName="hierRoot2" presStyleCnt="0"/>
      <dgm:spPr/>
      <dgm:t>
        <a:bodyPr/>
        <a:lstStyle/>
        <a:p>
          <a:endParaRPr lang="it-IT"/>
        </a:p>
      </dgm:t>
    </dgm:pt>
    <dgm:pt modelId="{40B3780D-8534-4B74-9C7A-BD46FCFC55D3}" type="pres">
      <dgm:prSet presAssocID="{3D748C19-0CDF-4D24-BC6F-86E9BB9E05A8}" presName="composite2" presStyleCnt="0"/>
      <dgm:spPr/>
      <dgm:t>
        <a:bodyPr/>
        <a:lstStyle/>
        <a:p>
          <a:endParaRPr lang="it-IT"/>
        </a:p>
      </dgm:t>
    </dgm:pt>
    <dgm:pt modelId="{730B2FEE-05A9-4780-A2DB-79F99187F5E4}" type="pres">
      <dgm:prSet presAssocID="{3D748C19-0CDF-4D24-BC6F-86E9BB9E05A8}" presName="background2" presStyleLbl="node2" presStyleIdx="0" presStyleCnt="4"/>
      <dgm:spPr/>
      <dgm:t>
        <a:bodyPr/>
        <a:lstStyle/>
        <a:p>
          <a:endParaRPr lang="it-IT"/>
        </a:p>
      </dgm:t>
    </dgm:pt>
    <dgm:pt modelId="{57DE04E8-4088-4535-9760-E58304250C2B}" type="pres">
      <dgm:prSet presAssocID="{3D748C19-0CDF-4D24-BC6F-86E9BB9E05A8}" presName="text2" presStyleLbl="fgAcc2" presStyleIdx="0" presStyleCnt="4" custScaleX="75209" custScaleY="91469" custLinFactNeighborX="-25949" custLinFactNeighborY="-5108">
        <dgm:presLayoutVars>
          <dgm:chPref val="3"/>
        </dgm:presLayoutVars>
      </dgm:prSet>
      <dgm:spPr/>
      <dgm:t>
        <a:bodyPr/>
        <a:lstStyle/>
        <a:p>
          <a:endParaRPr lang="it-IT"/>
        </a:p>
      </dgm:t>
    </dgm:pt>
    <dgm:pt modelId="{578388F5-C3A0-476B-86BD-17DF2634D75B}" type="pres">
      <dgm:prSet presAssocID="{3D748C19-0CDF-4D24-BC6F-86E9BB9E05A8}" presName="hierChild3" presStyleCnt="0"/>
      <dgm:spPr/>
      <dgm:t>
        <a:bodyPr/>
        <a:lstStyle/>
        <a:p>
          <a:endParaRPr lang="it-IT"/>
        </a:p>
      </dgm:t>
    </dgm:pt>
    <dgm:pt modelId="{4E6BF36B-09E1-4F1A-9508-1EBC7285AC63}" type="pres">
      <dgm:prSet presAssocID="{132CCD72-8847-46A1-8737-51315CAFA623}" presName="Name10" presStyleLbl="parChTrans1D2" presStyleIdx="1" presStyleCnt="4"/>
      <dgm:spPr/>
      <dgm:t>
        <a:bodyPr/>
        <a:lstStyle/>
        <a:p>
          <a:endParaRPr lang="it-IT"/>
        </a:p>
      </dgm:t>
    </dgm:pt>
    <dgm:pt modelId="{4D4D0D19-73AD-4987-BEF3-F36122069EC5}" type="pres">
      <dgm:prSet presAssocID="{007125E1-FE16-4F70-9440-C2C447AD8F8D}" presName="hierRoot2" presStyleCnt="0"/>
      <dgm:spPr/>
    </dgm:pt>
    <dgm:pt modelId="{7F702E13-350F-40AB-944C-EB9E86EF9055}" type="pres">
      <dgm:prSet presAssocID="{007125E1-FE16-4F70-9440-C2C447AD8F8D}" presName="composite2" presStyleCnt="0"/>
      <dgm:spPr/>
    </dgm:pt>
    <dgm:pt modelId="{C46D2BD0-D52F-4D86-9F6A-DC9523CACACF}" type="pres">
      <dgm:prSet presAssocID="{007125E1-FE16-4F70-9440-C2C447AD8F8D}" presName="background2" presStyleLbl="node2" presStyleIdx="1" presStyleCnt="4"/>
      <dgm:spPr/>
    </dgm:pt>
    <dgm:pt modelId="{DA13F95B-4EE9-4B75-8C9F-60CACFAF4952}" type="pres">
      <dgm:prSet presAssocID="{007125E1-FE16-4F70-9440-C2C447AD8F8D}" presName="text2" presStyleLbl="fgAcc2" presStyleIdx="1" presStyleCnt="4" custScaleX="73232" custScaleY="86365" custLinFactNeighborX="-11352" custLinFactNeighborY="-5110">
        <dgm:presLayoutVars>
          <dgm:chPref val="3"/>
        </dgm:presLayoutVars>
      </dgm:prSet>
      <dgm:spPr/>
      <dgm:t>
        <a:bodyPr/>
        <a:lstStyle/>
        <a:p>
          <a:endParaRPr lang="it-IT"/>
        </a:p>
      </dgm:t>
    </dgm:pt>
    <dgm:pt modelId="{9E1F9A00-38A1-41AB-9682-4BB34DDE35D0}" type="pres">
      <dgm:prSet presAssocID="{007125E1-FE16-4F70-9440-C2C447AD8F8D}" presName="hierChild3" presStyleCnt="0"/>
      <dgm:spPr/>
    </dgm:pt>
    <dgm:pt modelId="{EAB2F065-81C1-4A39-BDD4-15F055359114}" type="pres">
      <dgm:prSet presAssocID="{715FA9B8-BA96-49C5-B9E9-D6804FCAA374}" presName="Name10" presStyleLbl="parChTrans1D2" presStyleIdx="2" presStyleCnt="4"/>
      <dgm:spPr/>
      <dgm:t>
        <a:bodyPr/>
        <a:lstStyle/>
        <a:p>
          <a:endParaRPr lang="it-IT"/>
        </a:p>
      </dgm:t>
    </dgm:pt>
    <dgm:pt modelId="{8E5B0489-FB65-41E5-B185-61DD38516437}" type="pres">
      <dgm:prSet presAssocID="{AE865BCA-6A46-40A8-8E5F-21E2DF8F5C2F}" presName="hierRoot2" presStyleCnt="0"/>
      <dgm:spPr/>
      <dgm:t>
        <a:bodyPr/>
        <a:lstStyle/>
        <a:p>
          <a:endParaRPr lang="it-IT"/>
        </a:p>
      </dgm:t>
    </dgm:pt>
    <dgm:pt modelId="{53F5E6B7-0375-4311-A44B-5FCE915169F7}" type="pres">
      <dgm:prSet presAssocID="{AE865BCA-6A46-40A8-8E5F-21E2DF8F5C2F}" presName="composite2" presStyleCnt="0"/>
      <dgm:spPr/>
      <dgm:t>
        <a:bodyPr/>
        <a:lstStyle/>
        <a:p>
          <a:endParaRPr lang="it-IT"/>
        </a:p>
      </dgm:t>
    </dgm:pt>
    <dgm:pt modelId="{7D27E6C4-73C5-424B-8261-364928408A5A}" type="pres">
      <dgm:prSet presAssocID="{AE865BCA-6A46-40A8-8E5F-21E2DF8F5C2F}" presName="background2" presStyleLbl="node2" presStyleIdx="2" presStyleCnt="4"/>
      <dgm:spPr/>
      <dgm:t>
        <a:bodyPr/>
        <a:lstStyle/>
        <a:p>
          <a:endParaRPr lang="it-IT"/>
        </a:p>
      </dgm:t>
    </dgm:pt>
    <dgm:pt modelId="{C0AAC754-E1A9-4E3F-868A-D9FECFFA20CF}" type="pres">
      <dgm:prSet presAssocID="{AE865BCA-6A46-40A8-8E5F-21E2DF8F5C2F}" presName="text2" presStyleLbl="fgAcc2" presStyleIdx="2" presStyleCnt="4" custScaleX="70365" custScaleY="77848" custLinFactNeighborX="-14596" custLinFactNeighborY="-2554">
        <dgm:presLayoutVars>
          <dgm:chPref val="3"/>
        </dgm:presLayoutVars>
      </dgm:prSet>
      <dgm:spPr/>
      <dgm:t>
        <a:bodyPr/>
        <a:lstStyle/>
        <a:p>
          <a:endParaRPr lang="it-IT"/>
        </a:p>
      </dgm:t>
    </dgm:pt>
    <dgm:pt modelId="{11EA37CD-9B12-4F8B-AA76-85A3C15BF12D}" type="pres">
      <dgm:prSet presAssocID="{AE865BCA-6A46-40A8-8E5F-21E2DF8F5C2F}" presName="hierChild3" presStyleCnt="0"/>
      <dgm:spPr/>
      <dgm:t>
        <a:bodyPr/>
        <a:lstStyle/>
        <a:p>
          <a:endParaRPr lang="it-IT"/>
        </a:p>
      </dgm:t>
    </dgm:pt>
    <dgm:pt modelId="{020D894A-E4DF-469B-8E9C-8B652976FFAD}" type="pres">
      <dgm:prSet presAssocID="{0FBF2C9D-D9FB-47AE-8BD3-ACD55624B41E}" presName="Name10" presStyleLbl="parChTrans1D2" presStyleIdx="3" presStyleCnt="4"/>
      <dgm:spPr/>
      <dgm:t>
        <a:bodyPr/>
        <a:lstStyle/>
        <a:p>
          <a:endParaRPr lang="it-IT"/>
        </a:p>
      </dgm:t>
    </dgm:pt>
    <dgm:pt modelId="{B49036E2-51B7-42E6-9827-3EB0F72AADF2}" type="pres">
      <dgm:prSet presAssocID="{FC1E864B-FA67-4514-AB65-2C0A273C8859}" presName="hierRoot2" presStyleCnt="0"/>
      <dgm:spPr/>
      <dgm:t>
        <a:bodyPr/>
        <a:lstStyle/>
        <a:p>
          <a:endParaRPr lang="it-IT"/>
        </a:p>
      </dgm:t>
    </dgm:pt>
    <dgm:pt modelId="{BE3F0892-9059-4C35-8686-215E84D90DC0}" type="pres">
      <dgm:prSet presAssocID="{FC1E864B-FA67-4514-AB65-2C0A273C8859}" presName="composite2" presStyleCnt="0"/>
      <dgm:spPr/>
      <dgm:t>
        <a:bodyPr/>
        <a:lstStyle/>
        <a:p>
          <a:endParaRPr lang="it-IT"/>
        </a:p>
      </dgm:t>
    </dgm:pt>
    <dgm:pt modelId="{CA24B428-C611-4712-99FB-6A60FC421D53}" type="pres">
      <dgm:prSet presAssocID="{FC1E864B-FA67-4514-AB65-2C0A273C8859}" presName="background2" presStyleLbl="node2" presStyleIdx="3" presStyleCnt="4"/>
      <dgm:spPr/>
      <dgm:t>
        <a:bodyPr/>
        <a:lstStyle/>
        <a:p>
          <a:endParaRPr lang="it-IT"/>
        </a:p>
      </dgm:t>
    </dgm:pt>
    <dgm:pt modelId="{C85FDF7B-CEEA-497D-8AD2-76DA9DC93741}" type="pres">
      <dgm:prSet presAssocID="{FC1E864B-FA67-4514-AB65-2C0A273C8859}" presName="text2" presStyleLbl="fgAcc2" presStyleIdx="3" presStyleCnt="4" custScaleX="87335" custScaleY="77849" custLinFactNeighborX="-24327" custLinFactNeighborY="-7662">
        <dgm:presLayoutVars>
          <dgm:chPref val="3"/>
        </dgm:presLayoutVars>
      </dgm:prSet>
      <dgm:spPr/>
      <dgm:t>
        <a:bodyPr/>
        <a:lstStyle/>
        <a:p>
          <a:endParaRPr lang="it-IT"/>
        </a:p>
      </dgm:t>
    </dgm:pt>
    <dgm:pt modelId="{372B13C2-6A77-4205-B060-00EB45447D00}" type="pres">
      <dgm:prSet presAssocID="{FC1E864B-FA67-4514-AB65-2C0A273C8859}" presName="hierChild3" presStyleCnt="0"/>
      <dgm:spPr/>
      <dgm:t>
        <a:bodyPr/>
        <a:lstStyle/>
        <a:p>
          <a:endParaRPr lang="it-IT"/>
        </a:p>
      </dgm:t>
    </dgm:pt>
    <dgm:pt modelId="{CDCCA29A-8CE2-4F45-83E8-B00B0CF58AFB}" type="pres">
      <dgm:prSet presAssocID="{017285BE-3254-4630-AC80-69C99CD8E2CA}" presName="Name17" presStyleLbl="parChTrans1D3" presStyleIdx="0" presStyleCnt="3"/>
      <dgm:spPr/>
      <dgm:t>
        <a:bodyPr/>
        <a:lstStyle/>
        <a:p>
          <a:endParaRPr lang="it-IT"/>
        </a:p>
      </dgm:t>
    </dgm:pt>
    <dgm:pt modelId="{727CEF05-8D83-44AA-97B8-6AF1C30A2552}" type="pres">
      <dgm:prSet presAssocID="{7B8563CC-A08E-4275-9C1F-6E5A15848075}" presName="hierRoot3" presStyleCnt="0"/>
      <dgm:spPr/>
    </dgm:pt>
    <dgm:pt modelId="{C34174CF-3C1A-48B5-AE55-D4A21D145470}" type="pres">
      <dgm:prSet presAssocID="{7B8563CC-A08E-4275-9C1F-6E5A15848075}" presName="composite3" presStyleCnt="0"/>
      <dgm:spPr/>
    </dgm:pt>
    <dgm:pt modelId="{3893F83C-5295-4B1E-95D8-5AC95C84F1BB}" type="pres">
      <dgm:prSet presAssocID="{7B8563CC-A08E-4275-9C1F-6E5A15848075}" presName="background3" presStyleLbl="node3" presStyleIdx="0" presStyleCnt="3"/>
      <dgm:spPr/>
    </dgm:pt>
    <dgm:pt modelId="{2849CC06-12AF-4E3B-B708-D3484F66527E}" type="pres">
      <dgm:prSet presAssocID="{7B8563CC-A08E-4275-9C1F-6E5A15848075}" presName="text3" presStyleLbl="fgAcc3" presStyleIdx="0" presStyleCnt="3">
        <dgm:presLayoutVars>
          <dgm:chPref val="3"/>
        </dgm:presLayoutVars>
      </dgm:prSet>
      <dgm:spPr/>
      <dgm:t>
        <a:bodyPr/>
        <a:lstStyle/>
        <a:p>
          <a:endParaRPr lang="it-IT"/>
        </a:p>
      </dgm:t>
    </dgm:pt>
    <dgm:pt modelId="{B6B2CDB0-A249-4010-8D2E-E6BCAA7695B7}" type="pres">
      <dgm:prSet presAssocID="{7B8563CC-A08E-4275-9C1F-6E5A15848075}" presName="hierChild4" presStyleCnt="0"/>
      <dgm:spPr/>
    </dgm:pt>
    <dgm:pt modelId="{B727AA21-A4A2-4C6E-8ED0-7031928BF86F}" type="pres">
      <dgm:prSet presAssocID="{F0C46F21-7855-4FCF-8150-38F8854DD511}" presName="Name17" presStyleLbl="parChTrans1D3" presStyleIdx="1" presStyleCnt="3"/>
      <dgm:spPr/>
      <dgm:t>
        <a:bodyPr/>
        <a:lstStyle/>
        <a:p>
          <a:endParaRPr lang="it-IT"/>
        </a:p>
      </dgm:t>
    </dgm:pt>
    <dgm:pt modelId="{F4FCA400-34F3-42F5-86B3-FFAE38C59C74}" type="pres">
      <dgm:prSet presAssocID="{3855CE02-C423-4522-8F0D-DB22AE72863F}" presName="hierRoot3" presStyleCnt="0"/>
      <dgm:spPr/>
    </dgm:pt>
    <dgm:pt modelId="{ABC511E4-62BB-4AEE-A0B0-9514372CE530}" type="pres">
      <dgm:prSet presAssocID="{3855CE02-C423-4522-8F0D-DB22AE72863F}" presName="composite3" presStyleCnt="0"/>
      <dgm:spPr/>
    </dgm:pt>
    <dgm:pt modelId="{209C495B-E8CB-483B-9714-05CCB2C49416}" type="pres">
      <dgm:prSet presAssocID="{3855CE02-C423-4522-8F0D-DB22AE72863F}" presName="background3" presStyleLbl="node3" presStyleIdx="1" presStyleCnt="3"/>
      <dgm:spPr/>
    </dgm:pt>
    <dgm:pt modelId="{6EB24F21-6E5D-4651-94C1-57E57F796CF4}" type="pres">
      <dgm:prSet presAssocID="{3855CE02-C423-4522-8F0D-DB22AE72863F}" presName="text3" presStyleLbl="fgAcc3" presStyleIdx="1" presStyleCnt="3">
        <dgm:presLayoutVars>
          <dgm:chPref val="3"/>
        </dgm:presLayoutVars>
      </dgm:prSet>
      <dgm:spPr/>
      <dgm:t>
        <a:bodyPr/>
        <a:lstStyle/>
        <a:p>
          <a:endParaRPr lang="it-IT"/>
        </a:p>
      </dgm:t>
    </dgm:pt>
    <dgm:pt modelId="{230450A1-8D35-46BE-AF08-134CCE2F650F}" type="pres">
      <dgm:prSet presAssocID="{3855CE02-C423-4522-8F0D-DB22AE72863F}" presName="hierChild4" presStyleCnt="0"/>
      <dgm:spPr/>
    </dgm:pt>
    <dgm:pt modelId="{A093B558-C431-4F18-9687-610A5B1A4057}" type="pres">
      <dgm:prSet presAssocID="{D66F8E5D-5ECD-4825-8EDF-84E175E37C2F}" presName="Name17" presStyleLbl="parChTrans1D3" presStyleIdx="2" presStyleCnt="3"/>
      <dgm:spPr/>
      <dgm:t>
        <a:bodyPr/>
        <a:lstStyle/>
        <a:p>
          <a:endParaRPr lang="it-IT"/>
        </a:p>
      </dgm:t>
    </dgm:pt>
    <dgm:pt modelId="{FC26510C-5FF8-4246-9608-518C53793070}" type="pres">
      <dgm:prSet presAssocID="{8E2EEB30-341E-4C9E-B6CE-0EBC158917E7}" presName="hierRoot3" presStyleCnt="0"/>
      <dgm:spPr/>
      <dgm:t>
        <a:bodyPr/>
        <a:lstStyle/>
        <a:p>
          <a:endParaRPr lang="it-IT"/>
        </a:p>
      </dgm:t>
    </dgm:pt>
    <dgm:pt modelId="{BB8A0D61-4222-484A-807A-E32C8A66B03F}" type="pres">
      <dgm:prSet presAssocID="{8E2EEB30-341E-4C9E-B6CE-0EBC158917E7}" presName="composite3" presStyleCnt="0"/>
      <dgm:spPr/>
      <dgm:t>
        <a:bodyPr/>
        <a:lstStyle/>
        <a:p>
          <a:endParaRPr lang="it-IT"/>
        </a:p>
      </dgm:t>
    </dgm:pt>
    <dgm:pt modelId="{8247240E-D688-443E-9A08-5B3EC325B489}" type="pres">
      <dgm:prSet presAssocID="{8E2EEB30-341E-4C9E-B6CE-0EBC158917E7}" presName="background3" presStyleLbl="node3" presStyleIdx="2" presStyleCnt="3"/>
      <dgm:spPr/>
      <dgm:t>
        <a:bodyPr/>
        <a:lstStyle/>
        <a:p>
          <a:endParaRPr lang="it-IT"/>
        </a:p>
      </dgm:t>
    </dgm:pt>
    <dgm:pt modelId="{B14D7859-7CB6-41A3-96D5-2B62EC354781}" type="pres">
      <dgm:prSet presAssocID="{8E2EEB30-341E-4C9E-B6CE-0EBC158917E7}" presName="text3" presStyleLbl="fgAcc3" presStyleIdx="2" presStyleCnt="3" custScaleX="70915" custScaleY="89672" custLinFactNeighborX="-33549" custLinFactNeighborY="-4803">
        <dgm:presLayoutVars>
          <dgm:chPref val="3"/>
        </dgm:presLayoutVars>
      </dgm:prSet>
      <dgm:spPr/>
      <dgm:t>
        <a:bodyPr/>
        <a:lstStyle/>
        <a:p>
          <a:endParaRPr lang="it-IT"/>
        </a:p>
      </dgm:t>
    </dgm:pt>
    <dgm:pt modelId="{CE553508-91C8-4268-B7FF-384D6F1ADED1}" type="pres">
      <dgm:prSet presAssocID="{8E2EEB30-341E-4C9E-B6CE-0EBC158917E7}" presName="hierChild4" presStyleCnt="0"/>
      <dgm:spPr/>
      <dgm:t>
        <a:bodyPr/>
        <a:lstStyle/>
        <a:p>
          <a:endParaRPr lang="it-IT"/>
        </a:p>
      </dgm:t>
    </dgm:pt>
    <dgm:pt modelId="{DE4545E1-3C3F-4233-9A2E-372FE3C2662D}" type="pres">
      <dgm:prSet presAssocID="{9FC08B52-00BE-42E7-AA0E-E534EE9C29B3}" presName="Name23" presStyleLbl="parChTrans1D4" presStyleIdx="0" presStyleCnt="1"/>
      <dgm:spPr/>
      <dgm:t>
        <a:bodyPr/>
        <a:lstStyle/>
        <a:p>
          <a:endParaRPr lang="it-IT"/>
        </a:p>
      </dgm:t>
    </dgm:pt>
    <dgm:pt modelId="{C1AE1D7F-DCF3-4DEF-9387-78A047909F37}" type="pres">
      <dgm:prSet presAssocID="{11FEA966-6BF0-4664-A4CA-918CEE5D7BD0}" presName="hierRoot4" presStyleCnt="0"/>
      <dgm:spPr/>
    </dgm:pt>
    <dgm:pt modelId="{7046E2B9-F1DB-4172-AA4F-72AD984104B9}" type="pres">
      <dgm:prSet presAssocID="{11FEA966-6BF0-4664-A4CA-918CEE5D7BD0}" presName="composite4" presStyleCnt="0"/>
      <dgm:spPr/>
    </dgm:pt>
    <dgm:pt modelId="{4B53F0AB-75AD-4905-ADEC-A086098EC7D3}" type="pres">
      <dgm:prSet presAssocID="{11FEA966-6BF0-4664-A4CA-918CEE5D7BD0}" presName="background4" presStyleLbl="node4" presStyleIdx="0" presStyleCnt="1"/>
      <dgm:spPr/>
    </dgm:pt>
    <dgm:pt modelId="{70B31A1D-1945-4E98-9CB6-DB09BED38627}" type="pres">
      <dgm:prSet presAssocID="{11FEA966-6BF0-4664-A4CA-918CEE5D7BD0}" presName="text4" presStyleLbl="fgAcc4" presStyleIdx="0" presStyleCnt="1" custScaleX="79014" custScaleY="89287" custLinFactNeighborX="-32727" custLinFactNeighborY="-13674">
        <dgm:presLayoutVars>
          <dgm:chPref val="3"/>
        </dgm:presLayoutVars>
      </dgm:prSet>
      <dgm:spPr/>
      <dgm:t>
        <a:bodyPr/>
        <a:lstStyle/>
        <a:p>
          <a:endParaRPr lang="it-IT"/>
        </a:p>
      </dgm:t>
    </dgm:pt>
    <dgm:pt modelId="{260749DF-3E70-48F4-BDE9-22998D461E2A}" type="pres">
      <dgm:prSet presAssocID="{11FEA966-6BF0-4664-A4CA-918CEE5D7BD0}" presName="hierChild5" presStyleCnt="0"/>
      <dgm:spPr/>
    </dgm:pt>
  </dgm:ptLst>
  <dgm:cxnLst>
    <dgm:cxn modelId="{C1BAB5F0-736C-4A5E-82B6-B2D4C97D1484}" type="presOf" srcId="{3D748C19-0CDF-4D24-BC6F-86E9BB9E05A8}" destId="{57DE04E8-4088-4535-9760-E58304250C2B}" srcOrd="0" destOrd="0" presId="urn:microsoft.com/office/officeart/2005/8/layout/hierarchy1"/>
    <dgm:cxn modelId="{4F713EF9-7F43-4F22-87A0-C36F29652A5E}" type="presOf" srcId="{3855CE02-C423-4522-8F0D-DB22AE72863F}" destId="{6EB24F21-6E5D-4651-94C1-57E57F796CF4}" srcOrd="0" destOrd="0" presId="urn:microsoft.com/office/officeart/2005/8/layout/hierarchy1"/>
    <dgm:cxn modelId="{CDFB64A8-C407-4B91-9B10-86B3002EF6BD}" srcId="{FC1E864B-FA67-4514-AB65-2C0A273C8859}" destId="{7B8563CC-A08E-4275-9C1F-6E5A15848075}" srcOrd="0" destOrd="0" parTransId="{017285BE-3254-4630-AC80-69C99CD8E2CA}" sibTransId="{FD53AD0B-0E3E-4067-AFC0-983257AD66E5}"/>
    <dgm:cxn modelId="{28AECFC6-E245-472B-8EC6-1EC6C72C89A9}" type="presOf" srcId="{5C910BD1-35AA-4A5F-B077-B39E01624E82}" destId="{D0B84192-B48B-4AC4-A436-421C52EC1699}" srcOrd="0" destOrd="0" presId="urn:microsoft.com/office/officeart/2005/8/layout/hierarchy1"/>
    <dgm:cxn modelId="{F7903B99-E61C-4EA3-89EA-6B18DB512C11}" srcId="{FC1E864B-FA67-4514-AB65-2C0A273C8859}" destId="{3855CE02-C423-4522-8F0D-DB22AE72863F}" srcOrd="1" destOrd="0" parTransId="{F0C46F21-7855-4FCF-8150-38F8854DD511}" sibTransId="{8499964B-1A26-47C5-BCCA-803252B62514}"/>
    <dgm:cxn modelId="{5F5E88D9-5F5F-4CBE-91EF-3EF068EA459B}" srcId="{A0FBD608-55E6-437E-BE8B-5BB44B472255}" destId="{5C910BD1-35AA-4A5F-B077-B39E01624E82}" srcOrd="0" destOrd="0" parTransId="{B3B9E47F-5025-46D0-A976-2D0E30654DBF}" sibTransId="{166C1BBA-898C-4104-8172-A711586B1F14}"/>
    <dgm:cxn modelId="{1827A90D-E5FE-48E1-A26A-67804F769045}" type="presOf" srcId="{11FEA966-6BF0-4664-A4CA-918CEE5D7BD0}" destId="{70B31A1D-1945-4E98-9CB6-DB09BED38627}" srcOrd="0" destOrd="0" presId="urn:microsoft.com/office/officeart/2005/8/layout/hierarchy1"/>
    <dgm:cxn modelId="{5152BB50-5ACE-42DA-85D2-22B8462B9B0B}" type="presOf" srcId="{132CCD72-8847-46A1-8737-51315CAFA623}" destId="{4E6BF36B-09E1-4F1A-9508-1EBC7285AC63}" srcOrd="0" destOrd="0" presId="urn:microsoft.com/office/officeart/2005/8/layout/hierarchy1"/>
    <dgm:cxn modelId="{C2370E8D-0ADD-418A-A454-56289C346723}" type="presOf" srcId="{8E2EEB30-341E-4C9E-B6CE-0EBC158917E7}" destId="{B14D7859-7CB6-41A3-96D5-2B62EC354781}" srcOrd="0" destOrd="0" presId="urn:microsoft.com/office/officeart/2005/8/layout/hierarchy1"/>
    <dgm:cxn modelId="{4BAE1DA4-038C-4D9E-9027-D3EEDAC56E5E}" type="presOf" srcId="{A0FBD608-55E6-437E-BE8B-5BB44B472255}" destId="{5B1C1233-EE90-4CC6-9EDE-53FFBE769CE8}" srcOrd="0" destOrd="0" presId="urn:microsoft.com/office/officeart/2005/8/layout/hierarchy1"/>
    <dgm:cxn modelId="{5E712D0D-37BC-4E49-BC3D-786E62B5D8F2}" type="presOf" srcId="{AE865BCA-6A46-40A8-8E5F-21E2DF8F5C2F}" destId="{C0AAC754-E1A9-4E3F-868A-D9FECFFA20CF}" srcOrd="0" destOrd="0" presId="urn:microsoft.com/office/officeart/2005/8/layout/hierarchy1"/>
    <dgm:cxn modelId="{D5140C94-11E0-4AC6-BB9D-533BF092676A}" type="presOf" srcId="{0FBF2C9D-D9FB-47AE-8BD3-ACD55624B41E}" destId="{020D894A-E4DF-469B-8E9C-8B652976FFAD}" srcOrd="0" destOrd="0" presId="urn:microsoft.com/office/officeart/2005/8/layout/hierarchy1"/>
    <dgm:cxn modelId="{AE791340-A34F-4294-9801-794844E38C8E}" srcId="{8E2EEB30-341E-4C9E-B6CE-0EBC158917E7}" destId="{11FEA966-6BF0-4664-A4CA-918CEE5D7BD0}" srcOrd="0" destOrd="0" parTransId="{9FC08B52-00BE-42E7-AA0E-E534EE9C29B3}" sibTransId="{3087F12A-4F66-4271-80FF-5E8B2AE2AE40}"/>
    <dgm:cxn modelId="{680631A2-BACB-4D1F-8F50-45A450A0A3B5}" type="presOf" srcId="{017285BE-3254-4630-AC80-69C99CD8E2CA}" destId="{CDCCA29A-8CE2-4F45-83E8-B00B0CF58AFB}" srcOrd="0" destOrd="0" presId="urn:microsoft.com/office/officeart/2005/8/layout/hierarchy1"/>
    <dgm:cxn modelId="{1FF14E02-55F2-41DE-A413-38CFF100E249}" type="presOf" srcId="{D66F8E5D-5ECD-4825-8EDF-84E175E37C2F}" destId="{A093B558-C431-4F18-9687-610A5B1A4057}" srcOrd="0" destOrd="0" presId="urn:microsoft.com/office/officeart/2005/8/layout/hierarchy1"/>
    <dgm:cxn modelId="{7CF86CB3-C8FF-485D-AA50-10FE342B5B3B}" srcId="{5C910BD1-35AA-4A5F-B077-B39E01624E82}" destId="{FC1E864B-FA67-4514-AB65-2C0A273C8859}" srcOrd="3" destOrd="0" parTransId="{0FBF2C9D-D9FB-47AE-8BD3-ACD55624B41E}" sibTransId="{AFCEAF6B-8D19-47A1-993A-05A52C63E72A}"/>
    <dgm:cxn modelId="{15A69342-B516-41E2-B7DB-AD4F293FB855}" type="presOf" srcId="{007125E1-FE16-4F70-9440-C2C447AD8F8D}" destId="{DA13F95B-4EE9-4B75-8C9F-60CACFAF4952}" srcOrd="0" destOrd="0" presId="urn:microsoft.com/office/officeart/2005/8/layout/hierarchy1"/>
    <dgm:cxn modelId="{14F90244-DD05-4FFC-9F9C-9907824628FF}" srcId="{FC1E864B-FA67-4514-AB65-2C0A273C8859}" destId="{8E2EEB30-341E-4C9E-B6CE-0EBC158917E7}" srcOrd="2" destOrd="0" parTransId="{D66F8E5D-5ECD-4825-8EDF-84E175E37C2F}" sibTransId="{5A08D88C-2390-4177-8A9C-4839658E6A38}"/>
    <dgm:cxn modelId="{0D36E011-594C-4A78-A1EA-5DDF11967D92}" srcId="{5C910BD1-35AA-4A5F-B077-B39E01624E82}" destId="{AE865BCA-6A46-40A8-8E5F-21E2DF8F5C2F}" srcOrd="2" destOrd="0" parTransId="{715FA9B8-BA96-49C5-B9E9-D6804FCAA374}" sibTransId="{C7EA8489-9757-4434-95EE-6865331453C2}"/>
    <dgm:cxn modelId="{8EF1C84B-7928-47E2-B98A-DBB4035D9DC9}" type="presOf" srcId="{FC1E864B-FA67-4514-AB65-2C0A273C8859}" destId="{C85FDF7B-CEEA-497D-8AD2-76DA9DC93741}" srcOrd="0" destOrd="0" presId="urn:microsoft.com/office/officeart/2005/8/layout/hierarchy1"/>
    <dgm:cxn modelId="{1F3B3829-9B30-4C52-9BD6-4BB8905AD15A}" type="presOf" srcId="{12F7E055-859E-43EA-8D66-3EBDFCB1E821}" destId="{2F988EEA-8294-443D-9612-87EDAB29D3B6}" srcOrd="0" destOrd="0" presId="urn:microsoft.com/office/officeart/2005/8/layout/hierarchy1"/>
    <dgm:cxn modelId="{03BBC812-28D1-4830-AA42-D93938300E03}" type="presOf" srcId="{F0C46F21-7855-4FCF-8150-38F8854DD511}" destId="{B727AA21-A4A2-4C6E-8ED0-7031928BF86F}" srcOrd="0" destOrd="0" presId="urn:microsoft.com/office/officeart/2005/8/layout/hierarchy1"/>
    <dgm:cxn modelId="{36E5BBD6-AB56-42B4-AA19-B4E337CAB9BD}" type="presOf" srcId="{7B8563CC-A08E-4275-9C1F-6E5A15848075}" destId="{2849CC06-12AF-4E3B-B708-D3484F66527E}" srcOrd="0" destOrd="0" presId="urn:microsoft.com/office/officeart/2005/8/layout/hierarchy1"/>
    <dgm:cxn modelId="{AE06D197-D59D-462E-A022-88FE3D1BD5D2}" srcId="{5C910BD1-35AA-4A5F-B077-B39E01624E82}" destId="{3D748C19-0CDF-4D24-BC6F-86E9BB9E05A8}" srcOrd="0" destOrd="0" parTransId="{12F7E055-859E-43EA-8D66-3EBDFCB1E821}" sibTransId="{E8A108D1-422B-4FEF-83F8-CD9FDA461584}"/>
    <dgm:cxn modelId="{D57CEF87-15ED-4657-9337-ECEC6051D56E}" type="presOf" srcId="{9FC08B52-00BE-42E7-AA0E-E534EE9C29B3}" destId="{DE4545E1-3C3F-4233-9A2E-372FE3C2662D}" srcOrd="0" destOrd="0" presId="urn:microsoft.com/office/officeart/2005/8/layout/hierarchy1"/>
    <dgm:cxn modelId="{4CD8DDD4-BBEE-4770-9C4A-85D7F3FADC1A}" srcId="{5C910BD1-35AA-4A5F-B077-B39E01624E82}" destId="{007125E1-FE16-4F70-9440-C2C447AD8F8D}" srcOrd="1" destOrd="0" parTransId="{132CCD72-8847-46A1-8737-51315CAFA623}" sibTransId="{75802EED-7B3B-45AF-B850-AB0FBF2B44CD}"/>
    <dgm:cxn modelId="{68543BEF-6CE2-4C8D-B93A-254135174A4C}" type="presOf" srcId="{715FA9B8-BA96-49C5-B9E9-D6804FCAA374}" destId="{EAB2F065-81C1-4A39-BDD4-15F055359114}" srcOrd="0" destOrd="0" presId="urn:microsoft.com/office/officeart/2005/8/layout/hierarchy1"/>
    <dgm:cxn modelId="{D78B558E-CF70-4BC9-BF92-B1AB9FFAF155}" type="presParOf" srcId="{5B1C1233-EE90-4CC6-9EDE-53FFBE769CE8}" destId="{2E1F6518-0D7C-4904-BA79-48A0FCF249E2}" srcOrd="0" destOrd="0" presId="urn:microsoft.com/office/officeart/2005/8/layout/hierarchy1"/>
    <dgm:cxn modelId="{19670A56-4142-4354-90CF-B07A798A16BF}" type="presParOf" srcId="{2E1F6518-0D7C-4904-BA79-48A0FCF249E2}" destId="{05685E55-1DA7-4F71-8C98-974D439872EE}" srcOrd="0" destOrd="0" presId="urn:microsoft.com/office/officeart/2005/8/layout/hierarchy1"/>
    <dgm:cxn modelId="{81CD3C87-960C-4A5E-8556-54CE7AA85D64}" type="presParOf" srcId="{05685E55-1DA7-4F71-8C98-974D439872EE}" destId="{639D8D07-EEE0-4A98-A74E-37AA8CEA137F}" srcOrd="0" destOrd="0" presId="urn:microsoft.com/office/officeart/2005/8/layout/hierarchy1"/>
    <dgm:cxn modelId="{26E488E5-B5D4-41D2-B696-C6B1CEC5F12B}" type="presParOf" srcId="{05685E55-1DA7-4F71-8C98-974D439872EE}" destId="{D0B84192-B48B-4AC4-A436-421C52EC1699}" srcOrd="1" destOrd="0" presId="urn:microsoft.com/office/officeart/2005/8/layout/hierarchy1"/>
    <dgm:cxn modelId="{A8550266-CEEF-454D-AEF3-7C7B78F4F3F1}" type="presParOf" srcId="{2E1F6518-0D7C-4904-BA79-48A0FCF249E2}" destId="{440D9BAA-62DA-427B-A08C-379C0CDDB1A8}" srcOrd="1" destOrd="0" presId="urn:microsoft.com/office/officeart/2005/8/layout/hierarchy1"/>
    <dgm:cxn modelId="{EEA3B622-4C02-4B9C-ADDA-AA0D9181B5BA}" type="presParOf" srcId="{440D9BAA-62DA-427B-A08C-379C0CDDB1A8}" destId="{2F988EEA-8294-443D-9612-87EDAB29D3B6}" srcOrd="0" destOrd="0" presId="urn:microsoft.com/office/officeart/2005/8/layout/hierarchy1"/>
    <dgm:cxn modelId="{D64647AE-9914-47B6-AF24-C9ACE2F6AC32}" type="presParOf" srcId="{440D9BAA-62DA-427B-A08C-379C0CDDB1A8}" destId="{F10D7E35-9B63-48FA-9A0B-20788CF07252}" srcOrd="1" destOrd="0" presId="urn:microsoft.com/office/officeart/2005/8/layout/hierarchy1"/>
    <dgm:cxn modelId="{643148BC-A26A-4C4A-B636-C9531333A7DD}" type="presParOf" srcId="{F10D7E35-9B63-48FA-9A0B-20788CF07252}" destId="{40B3780D-8534-4B74-9C7A-BD46FCFC55D3}" srcOrd="0" destOrd="0" presId="urn:microsoft.com/office/officeart/2005/8/layout/hierarchy1"/>
    <dgm:cxn modelId="{FDFFE884-936A-46E6-BBFB-E7576AD44214}" type="presParOf" srcId="{40B3780D-8534-4B74-9C7A-BD46FCFC55D3}" destId="{730B2FEE-05A9-4780-A2DB-79F99187F5E4}" srcOrd="0" destOrd="0" presId="urn:microsoft.com/office/officeart/2005/8/layout/hierarchy1"/>
    <dgm:cxn modelId="{1C386E56-92B8-4135-933A-C56765B5FF08}" type="presParOf" srcId="{40B3780D-8534-4B74-9C7A-BD46FCFC55D3}" destId="{57DE04E8-4088-4535-9760-E58304250C2B}" srcOrd="1" destOrd="0" presId="urn:microsoft.com/office/officeart/2005/8/layout/hierarchy1"/>
    <dgm:cxn modelId="{11E8FA52-A209-4A75-A03B-6E31C33449A3}" type="presParOf" srcId="{F10D7E35-9B63-48FA-9A0B-20788CF07252}" destId="{578388F5-C3A0-476B-86BD-17DF2634D75B}" srcOrd="1" destOrd="0" presId="urn:microsoft.com/office/officeart/2005/8/layout/hierarchy1"/>
    <dgm:cxn modelId="{CEFD1323-166B-4565-9708-BA390B00BE71}" type="presParOf" srcId="{440D9BAA-62DA-427B-A08C-379C0CDDB1A8}" destId="{4E6BF36B-09E1-4F1A-9508-1EBC7285AC63}" srcOrd="2" destOrd="0" presId="urn:microsoft.com/office/officeart/2005/8/layout/hierarchy1"/>
    <dgm:cxn modelId="{7D208013-ABE6-4A82-AA78-C4A3128A299F}" type="presParOf" srcId="{440D9BAA-62DA-427B-A08C-379C0CDDB1A8}" destId="{4D4D0D19-73AD-4987-BEF3-F36122069EC5}" srcOrd="3" destOrd="0" presId="urn:microsoft.com/office/officeart/2005/8/layout/hierarchy1"/>
    <dgm:cxn modelId="{8C94FB0A-D1FA-40E5-AE35-7E7766006CC0}" type="presParOf" srcId="{4D4D0D19-73AD-4987-BEF3-F36122069EC5}" destId="{7F702E13-350F-40AB-944C-EB9E86EF9055}" srcOrd="0" destOrd="0" presId="urn:microsoft.com/office/officeart/2005/8/layout/hierarchy1"/>
    <dgm:cxn modelId="{E9DB5E37-7A94-4DFD-B8F1-52A3CBE9AC94}" type="presParOf" srcId="{7F702E13-350F-40AB-944C-EB9E86EF9055}" destId="{C46D2BD0-D52F-4D86-9F6A-DC9523CACACF}" srcOrd="0" destOrd="0" presId="urn:microsoft.com/office/officeart/2005/8/layout/hierarchy1"/>
    <dgm:cxn modelId="{E1EB7B42-7F4E-4B1E-B34F-E5D33029F0F9}" type="presParOf" srcId="{7F702E13-350F-40AB-944C-EB9E86EF9055}" destId="{DA13F95B-4EE9-4B75-8C9F-60CACFAF4952}" srcOrd="1" destOrd="0" presId="urn:microsoft.com/office/officeart/2005/8/layout/hierarchy1"/>
    <dgm:cxn modelId="{C6ADB14D-5280-4FDE-9747-614816CCC7C8}" type="presParOf" srcId="{4D4D0D19-73AD-4987-BEF3-F36122069EC5}" destId="{9E1F9A00-38A1-41AB-9682-4BB34DDE35D0}" srcOrd="1" destOrd="0" presId="urn:microsoft.com/office/officeart/2005/8/layout/hierarchy1"/>
    <dgm:cxn modelId="{2F96D8DE-E756-4482-85EB-8CDAF9869923}" type="presParOf" srcId="{440D9BAA-62DA-427B-A08C-379C0CDDB1A8}" destId="{EAB2F065-81C1-4A39-BDD4-15F055359114}" srcOrd="4" destOrd="0" presId="urn:microsoft.com/office/officeart/2005/8/layout/hierarchy1"/>
    <dgm:cxn modelId="{BE9094BC-48A6-4C55-A6DC-20F4B4381F06}" type="presParOf" srcId="{440D9BAA-62DA-427B-A08C-379C0CDDB1A8}" destId="{8E5B0489-FB65-41E5-B185-61DD38516437}" srcOrd="5" destOrd="0" presId="urn:microsoft.com/office/officeart/2005/8/layout/hierarchy1"/>
    <dgm:cxn modelId="{3E2B0686-AD2C-487E-9E03-65A053FFE143}" type="presParOf" srcId="{8E5B0489-FB65-41E5-B185-61DD38516437}" destId="{53F5E6B7-0375-4311-A44B-5FCE915169F7}" srcOrd="0" destOrd="0" presId="urn:microsoft.com/office/officeart/2005/8/layout/hierarchy1"/>
    <dgm:cxn modelId="{464D455E-BABB-4B42-B568-595CF24275D7}" type="presParOf" srcId="{53F5E6B7-0375-4311-A44B-5FCE915169F7}" destId="{7D27E6C4-73C5-424B-8261-364928408A5A}" srcOrd="0" destOrd="0" presId="urn:microsoft.com/office/officeart/2005/8/layout/hierarchy1"/>
    <dgm:cxn modelId="{AE134243-C82C-4BFC-8B68-0AD488369D70}" type="presParOf" srcId="{53F5E6B7-0375-4311-A44B-5FCE915169F7}" destId="{C0AAC754-E1A9-4E3F-868A-D9FECFFA20CF}" srcOrd="1" destOrd="0" presId="urn:microsoft.com/office/officeart/2005/8/layout/hierarchy1"/>
    <dgm:cxn modelId="{170AB621-199A-4CCF-BA40-3EEEA37C1671}" type="presParOf" srcId="{8E5B0489-FB65-41E5-B185-61DD38516437}" destId="{11EA37CD-9B12-4F8B-AA76-85A3C15BF12D}" srcOrd="1" destOrd="0" presId="urn:microsoft.com/office/officeart/2005/8/layout/hierarchy1"/>
    <dgm:cxn modelId="{0AD66604-26E9-4CD4-9900-931F2CC1026F}" type="presParOf" srcId="{440D9BAA-62DA-427B-A08C-379C0CDDB1A8}" destId="{020D894A-E4DF-469B-8E9C-8B652976FFAD}" srcOrd="6" destOrd="0" presId="urn:microsoft.com/office/officeart/2005/8/layout/hierarchy1"/>
    <dgm:cxn modelId="{0DF4F033-8F13-4613-AC07-822052FD804E}" type="presParOf" srcId="{440D9BAA-62DA-427B-A08C-379C0CDDB1A8}" destId="{B49036E2-51B7-42E6-9827-3EB0F72AADF2}" srcOrd="7" destOrd="0" presId="urn:microsoft.com/office/officeart/2005/8/layout/hierarchy1"/>
    <dgm:cxn modelId="{1A514D45-8FC7-4714-8F1E-9E49EC82362F}" type="presParOf" srcId="{B49036E2-51B7-42E6-9827-3EB0F72AADF2}" destId="{BE3F0892-9059-4C35-8686-215E84D90DC0}" srcOrd="0" destOrd="0" presId="urn:microsoft.com/office/officeart/2005/8/layout/hierarchy1"/>
    <dgm:cxn modelId="{E9A52BC8-0429-43A2-B80D-CAA78D29AFC4}" type="presParOf" srcId="{BE3F0892-9059-4C35-8686-215E84D90DC0}" destId="{CA24B428-C611-4712-99FB-6A60FC421D53}" srcOrd="0" destOrd="0" presId="urn:microsoft.com/office/officeart/2005/8/layout/hierarchy1"/>
    <dgm:cxn modelId="{7A6343E1-D940-46B6-AB9F-E51111F49368}" type="presParOf" srcId="{BE3F0892-9059-4C35-8686-215E84D90DC0}" destId="{C85FDF7B-CEEA-497D-8AD2-76DA9DC93741}" srcOrd="1" destOrd="0" presId="urn:microsoft.com/office/officeart/2005/8/layout/hierarchy1"/>
    <dgm:cxn modelId="{8F19F4D8-FF5D-439A-B92E-D492163FDEED}" type="presParOf" srcId="{B49036E2-51B7-42E6-9827-3EB0F72AADF2}" destId="{372B13C2-6A77-4205-B060-00EB45447D00}" srcOrd="1" destOrd="0" presId="urn:microsoft.com/office/officeart/2005/8/layout/hierarchy1"/>
    <dgm:cxn modelId="{730F5D37-B28F-4D5B-AD8E-17BA8B34E744}" type="presParOf" srcId="{372B13C2-6A77-4205-B060-00EB45447D00}" destId="{CDCCA29A-8CE2-4F45-83E8-B00B0CF58AFB}" srcOrd="0" destOrd="0" presId="urn:microsoft.com/office/officeart/2005/8/layout/hierarchy1"/>
    <dgm:cxn modelId="{3F63FBBD-4D63-41E1-B58F-B542CE543354}" type="presParOf" srcId="{372B13C2-6A77-4205-B060-00EB45447D00}" destId="{727CEF05-8D83-44AA-97B8-6AF1C30A2552}" srcOrd="1" destOrd="0" presId="urn:microsoft.com/office/officeart/2005/8/layout/hierarchy1"/>
    <dgm:cxn modelId="{5B807ABB-19FC-40ED-BD53-BDC55AE8EA6F}" type="presParOf" srcId="{727CEF05-8D83-44AA-97B8-6AF1C30A2552}" destId="{C34174CF-3C1A-48B5-AE55-D4A21D145470}" srcOrd="0" destOrd="0" presId="urn:microsoft.com/office/officeart/2005/8/layout/hierarchy1"/>
    <dgm:cxn modelId="{64C5B2DE-8856-47D5-A7D8-DA6EF28606EE}" type="presParOf" srcId="{C34174CF-3C1A-48B5-AE55-D4A21D145470}" destId="{3893F83C-5295-4B1E-95D8-5AC95C84F1BB}" srcOrd="0" destOrd="0" presId="urn:microsoft.com/office/officeart/2005/8/layout/hierarchy1"/>
    <dgm:cxn modelId="{089D036D-805E-495C-B41B-62B0B0C7A12A}" type="presParOf" srcId="{C34174CF-3C1A-48B5-AE55-D4A21D145470}" destId="{2849CC06-12AF-4E3B-B708-D3484F66527E}" srcOrd="1" destOrd="0" presId="urn:microsoft.com/office/officeart/2005/8/layout/hierarchy1"/>
    <dgm:cxn modelId="{A19676D6-F096-4207-8136-557A17F93EC3}" type="presParOf" srcId="{727CEF05-8D83-44AA-97B8-6AF1C30A2552}" destId="{B6B2CDB0-A249-4010-8D2E-E6BCAA7695B7}" srcOrd="1" destOrd="0" presId="urn:microsoft.com/office/officeart/2005/8/layout/hierarchy1"/>
    <dgm:cxn modelId="{1341549B-2162-4614-BA26-FE9F72577D37}" type="presParOf" srcId="{372B13C2-6A77-4205-B060-00EB45447D00}" destId="{B727AA21-A4A2-4C6E-8ED0-7031928BF86F}" srcOrd="2" destOrd="0" presId="urn:microsoft.com/office/officeart/2005/8/layout/hierarchy1"/>
    <dgm:cxn modelId="{3D3C9C4F-9CA0-4CBE-A80D-F128386CB133}" type="presParOf" srcId="{372B13C2-6A77-4205-B060-00EB45447D00}" destId="{F4FCA400-34F3-42F5-86B3-FFAE38C59C74}" srcOrd="3" destOrd="0" presId="urn:microsoft.com/office/officeart/2005/8/layout/hierarchy1"/>
    <dgm:cxn modelId="{877FEA8F-7EF1-42E7-9B89-A71D8CDA1545}" type="presParOf" srcId="{F4FCA400-34F3-42F5-86B3-FFAE38C59C74}" destId="{ABC511E4-62BB-4AEE-A0B0-9514372CE530}" srcOrd="0" destOrd="0" presId="urn:microsoft.com/office/officeart/2005/8/layout/hierarchy1"/>
    <dgm:cxn modelId="{F51C3853-8E5B-4675-A01F-50A885DBBBAA}" type="presParOf" srcId="{ABC511E4-62BB-4AEE-A0B0-9514372CE530}" destId="{209C495B-E8CB-483B-9714-05CCB2C49416}" srcOrd="0" destOrd="0" presId="urn:microsoft.com/office/officeart/2005/8/layout/hierarchy1"/>
    <dgm:cxn modelId="{CD38EBF0-5413-4F1A-B6F0-494CF76ED60E}" type="presParOf" srcId="{ABC511E4-62BB-4AEE-A0B0-9514372CE530}" destId="{6EB24F21-6E5D-4651-94C1-57E57F796CF4}" srcOrd="1" destOrd="0" presId="urn:microsoft.com/office/officeart/2005/8/layout/hierarchy1"/>
    <dgm:cxn modelId="{770AE366-F564-49E8-93BF-1AF3851F84E5}" type="presParOf" srcId="{F4FCA400-34F3-42F5-86B3-FFAE38C59C74}" destId="{230450A1-8D35-46BE-AF08-134CCE2F650F}" srcOrd="1" destOrd="0" presId="urn:microsoft.com/office/officeart/2005/8/layout/hierarchy1"/>
    <dgm:cxn modelId="{7970CA36-CB06-451C-9A42-EBD5EEC33269}" type="presParOf" srcId="{372B13C2-6A77-4205-B060-00EB45447D00}" destId="{A093B558-C431-4F18-9687-610A5B1A4057}" srcOrd="4" destOrd="0" presId="urn:microsoft.com/office/officeart/2005/8/layout/hierarchy1"/>
    <dgm:cxn modelId="{67929358-53BD-40B7-A908-3FD2B438E663}" type="presParOf" srcId="{372B13C2-6A77-4205-B060-00EB45447D00}" destId="{FC26510C-5FF8-4246-9608-518C53793070}" srcOrd="5" destOrd="0" presId="urn:microsoft.com/office/officeart/2005/8/layout/hierarchy1"/>
    <dgm:cxn modelId="{7D6587AA-5C1F-420A-9696-B442673FFAAF}" type="presParOf" srcId="{FC26510C-5FF8-4246-9608-518C53793070}" destId="{BB8A0D61-4222-484A-807A-E32C8A66B03F}" srcOrd="0" destOrd="0" presId="urn:microsoft.com/office/officeart/2005/8/layout/hierarchy1"/>
    <dgm:cxn modelId="{1C082B5A-B7EF-4798-9BFC-46EE4C9B1870}" type="presParOf" srcId="{BB8A0D61-4222-484A-807A-E32C8A66B03F}" destId="{8247240E-D688-443E-9A08-5B3EC325B489}" srcOrd="0" destOrd="0" presId="urn:microsoft.com/office/officeart/2005/8/layout/hierarchy1"/>
    <dgm:cxn modelId="{B78189AD-EBD1-43DF-B7FB-9299A69050B9}" type="presParOf" srcId="{BB8A0D61-4222-484A-807A-E32C8A66B03F}" destId="{B14D7859-7CB6-41A3-96D5-2B62EC354781}" srcOrd="1" destOrd="0" presId="urn:microsoft.com/office/officeart/2005/8/layout/hierarchy1"/>
    <dgm:cxn modelId="{1FF694B9-E9D7-4831-8874-50B3A608F9A3}" type="presParOf" srcId="{FC26510C-5FF8-4246-9608-518C53793070}" destId="{CE553508-91C8-4268-B7FF-384D6F1ADED1}" srcOrd="1" destOrd="0" presId="urn:microsoft.com/office/officeart/2005/8/layout/hierarchy1"/>
    <dgm:cxn modelId="{74B106C8-F8E8-4E6E-A8E4-213FA2EFA7DF}" type="presParOf" srcId="{CE553508-91C8-4268-B7FF-384D6F1ADED1}" destId="{DE4545E1-3C3F-4233-9A2E-372FE3C2662D}" srcOrd="0" destOrd="0" presId="urn:microsoft.com/office/officeart/2005/8/layout/hierarchy1"/>
    <dgm:cxn modelId="{A220743A-6C7C-41DF-B864-BEAEED379D6E}" type="presParOf" srcId="{CE553508-91C8-4268-B7FF-384D6F1ADED1}" destId="{C1AE1D7F-DCF3-4DEF-9387-78A047909F37}" srcOrd="1" destOrd="0" presId="urn:microsoft.com/office/officeart/2005/8/layout/hierarchy1"/>
    <dgm:cxn modelId="{C555BB04-950D-4A0D-BFAD-2B5D4C1A4193}" type="presParOf" srcId="{C1AE1D7F-DCF3-4DEF-9387-78A047909F37}" destId="{7046E2B9-F1DB-4172-AA4F-72AD984104B9}" srcOrd="0" destOrd="0" presId="urn:microsoft.com/office/officeart/2005/8/layout/hierarchy1"/>
    <dgm:cxn modelId="{58C73933-EB47-43CB-93EB-D6AA74727163}" type="presParOf" srcId="{7046E2B9-F1DB-4172-AA4F-72AD984104B9}" destId="{4B53F0AB-75AD-4905-ADEC-A086098EC7D3}" srcOrd="0" destOrd="0" presId="urn:microsoft.com/office/officeart/2005/8/layout/hierarchy1"/>
    <dgm:cxn modelId="{F37822D9-9302-47C5-AE33-958BACA952DC}" type="presParOf" srcId="{7046E2B9-F1DB-4172-AA4F-72AD984104B9}" destId="{70B31A1D-1945-4E98-9CB6-DB09BED38627}" srcOrd="1" destOrd="0" presId="urn:microsoft.com/office/officeart/2005/8/layout/hierarchy1"/>
    <dgm:cxn modelId="{187EFD7F-D736-4199-8A47-07E270195771}" type="presParOf" srcId="{C1AE1D7F-DCF3-4DEF-9387-78A047909F37}" destId="{260749DF-3E70-48F4-BDE9-22998D461E2A}"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85725</xdr:rowOff>
    </xdr:from>
    <xdr:to>
      <xdr:col>8</xdr:col>
      <xdr:colOff>9525</xdr:colOff>
      <xdr:row>30</xdr:row>
      <xdr:rowOff>85725</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200025" y="85725"/>
          <a:ext cx="5924550" cy="80772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9525</xdr:rowOff>
    </xdr:from>
    <xdr:to>
      <xdr:col>13</xdr:col>
      <xdr:colOff>552451</xdr:colOff>
      <xdr:row>31</xdr:row>
      <xdr:rowOff>88739</xdr:rowOff>
    </xdr:to>
    <xdr:graphicFrame macro="">
      <xdr:nvGraphicFramePr>
        <xdr:cNvPr id="3" name="Diagram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238125</xdr:rowOff>
        </xdr:from>
        <xdr:to>
          <xdr:col>5</xdr:col>
          <xdr:colOff>361950</xdr:colOff>
          <xdr:row>18</xdr:row>
          <xdr:rowOff>47625</xdr:rowOff>
        </xdr:to>
        <xdr:sp macro="" textlink="">
          <xdr:nvSpPr>
            <xdr:cNvPr id="34817" name="Check Box 13"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133350</xdr:rowOff>
        </xdr:from>
        <xdr:to>
          <xdr:col>5</xdr:col>
          <xdr:colOff>361950</xdr:colOff>
          <xdr:row>18</xdr:row>
          <xdr:rowOff>342900</xdr:rowOff>
        </xdr:to>
        <xdr:sp macro="" textlink="">
          <xdr:nvSpPr>
            <xdr:cNvPr id="34818" name="Check Box 14"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28575</xdr:rowOff>
        </xdr:from>
        <xdr:to>
          <xdr:col>5</xdr:col>
          <xdr:colOff>361950</xdr:colOff>
          <xdr:row>20</xdr:row>
          <xdr:rowOff>76200</xdr:rowOff>
        </xdr:to>
        <xdr:sp macro="" textlink="">
          <xdr:nvSpPr>
            <xdr:cNvPr id="34819" name="Check Box 15"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142875</xdr:rowOff>
        </xdr:from>
        <xdr:to>
          <xdr:col>5</xdr:col>
          <xdr:colOff>361950</xdr:colOff>
          <xdr:row>29</xdr:row>
          <xdr:rowOff>66675</xdr:rowOff>
        </xdr:to>
        <xdr:sp macro="" textlink="">
          <xdr:nvSpPr>
            <xdr:cNvPr id="34820" name="Check Box 16"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5</xdr:col>
          <xdr:colOff>361950</xdr:colOff>
          <xdr:row>30</xdr:row>
          <xdr:rowOff>57150</xdr:rowOff>
        </xdr:to>
        <xdr:sp macro="" textlink="">
          <xdr:nvSpPr>
            <xdr:cNvPr id="34821" name="Check Box 17"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142875</xdr:rowOff>
        </xdr:from>
        <xdr:to>
          <xdr:col>5</xdr:col>
          <xdr:colOff>361950</xdr:colOff>
          <xdr:row>31</xdr:row>
          <xdr:rowOff>200025</xdr:rowOff>
        </xdr:to>
        <xdr:sp macro="" textlink="">
          <xdr:nvSpPr>
            <xdr:cNvPr id="34822" name="Check Box 18"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295275</xdr:rowOff>
        </xdr:from>
        <xdr:to>
          <xdr:col>5</xdr:col>
          <xdr:colOff>361950</xdr:colOff>
          <xdr:row>33</xdr:row>
          <xdr:rowOff>47625</xdr:rowOff>
        </xdr:to>
        <xdr:sp macro="" textlink="">
          <xdr:nvSpPr>
            <xdr:cNvPr id="34823" name="Check Box 19"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238125</xdr:rowOff>
        </xdr:from>
        <xdr:to>
          <xdr:col>5</xdr:col>
          <xdr:colOff>361950</xdr:colOff>
          <xdr:row>18</xdr:row>
          <xdr:rowOff>47625</xdr:rowOff>
        </xdr:to>
        <xdr:sp macro="" textlink="">
          <xdr:nvSpPr>
            <xdr:cNvPr id="35841" name="Check Box 13"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133350</xdr:rowOff>
        </xdr:from>
        <xdr:to>
          <xdr:col>5</xdr:col>
          <xdr:colOff>361950</xdr:colOff>
          <xdr:row>18</xdr:row>
          <xdr:rowOff>342900</xdr:rowOff>
        </xdr:to>
        <xdr:sp macro="" textlink="">
          <xdr:nvSpPr>
            <xdr:cNvPr id="35842" name="Check Box 14"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28575</xdr:rowOff>
        </xdr:from>
        <xdr:to>
          <xdr:col>5</xdr:col>
          <xdr:colOff>361950</xdr:colOff>
          <xdr:row>20</xdr:row>
          <xdr:rowOff>76200</xdr:rowOff>
        </xdr:to>
        <xdr:sp macro="" textlink="">
          <xdr:nvSpPr>
            <xdr:cNvPr id="35843" name="Check Box 15"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142875</xdr:rowOff>
        </xdr:from>
        <xdr:to>
          <xdr:col>5</xdr:col>
          <xdr:colOff>361950</xdr:colOff>
          <xdr:row>29</xdr:row>
          <xdr:rowOff>66675</xdr:rowOff>
        </xdr:to>
        <xdr:sp macro="" textlink="">
          <xdr:nvSpPr>
            <xdr:cNvPr id="35844" name="Check Box 16"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5</xdr:col>
          <xdr:colOff>361950</xdr:colOff>
          <xdr:row>30</xdr:row>
          <xdr:rowOff>57150</xdr:rowOff>
        </xdr:to>
        <xdr:sp macro="" textlink="">
          <xdr:nvSpPr>
            <xdr:cNvPr id="35845" name="Check Box 17"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142875</xdr:rowOff>
        </xdr:from>
        <xdr:to>
          <xdr:col>5</xdr:col>
          <xdr:colOff>361950</xdr:colOff>
          <xdr:row>31</xdr:row>
          <xdr:rowOff>200025</xdr:rowOff>
        </xdr:to>
        <xdr:sp macro="" textlink="">
          <xdr:nvSpPr>
            <xdr:cNvPr id="35846" name="Check Box 18"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295275</xdr:rowOff>
        </xdr:from>
        <xdr:to>
          <xdr:col>5</xdr:col>
          <xdr:colOff>361950</xdr:colOff>
          <xdr:row>33</xdr:row>
          <xdr:rowOff>47625</xdr:rowOff>
        </xdr:to>
        <xdr:sp macro="" textlink="">
          <xdr:nvSpPr>
            <xdr:cNvPr id="35847" name="Check Box 19"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agio.torreberetti@liber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topLeftCell="A19" zoomScaleNormal="100" zoomScaleSheetLayoutView="100" workbookViewId="0">
      <selection activeCell="L11" sqref="L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ht="19.5" x14ac:dyDescent="0.2">
      <c r="B8" s="286" t="s">
        <v>332</v>
      </c>
      <c r="C8" s="287"/>
      <c r="D8" s="287"/>
      <c r="E8" s="287"/>
      <c r="F8" s="287"/>
      <c r="G8" s="287"/>
      <c r="H8" s="287"/>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85" t="s">
        <v>335</v>
      </c>
      <c r="D11" s="285"/>
      <c r="E11" s="285"/>
      <c r="F11" s="285"/>
      <c r="G11" s="285"/>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84"/>
      <c r="D17" s="284"/>
      <c r="E17" s="284"/>
      <c r="F17" s="284"/>
      <c r="G17" s="284"/>
      <c r="H17" s="16"/>
      <c r="J17" s="9"/>
    </row>
    <row r="18" spans="1:10" x14ac:dyDescent="0.2">
      <c r="B18" s="6"/>
      <c r="C18" s="284"/>
      <c r="D18" s="284"/>
      <c r="E18" s="284"/>
      <c r="F18" s="284"/>
      <c r="G18" s="284"/>
      <c r="H18" s="16"/>
      <c r="J18" s="9"/>
    </row>
    <row r="19" spans="1:10" x14ac:dyDescent="0.2">
      <c r="B19" s="6"/>
      <c r="C19" s="284"/>
      <c r="D19" s="284"/>
      <c r="E19" s="284"/>
      <c r="F19" s="284"/>
      <c r="G19" s="284"/>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5">
    <mergeCell ref="C19:G19"/>
    <mergeCell ref="C11:G11"/>
    <mergeCell ref="C17:G17"/>
    <mergeCell ref="C18:G18"/>
    <mergeCell ref="B8:H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headerFooter>
    <oddFooter>&amp;C  Cod.  850385.m
 Grafiche E. Gaspari Pag. 1 di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zoomScaleNormal="100" zoomScaleSheetLayoutView="100" workbookViewId="0">
      <selection activeCell="H56" sqref="H56"/>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42578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127</v>
      </c>
      <c r="E6" s="56"/>
      <c r="F6" s="56"/>
      <c r="G6" s="56"/>
      <c r="H6" s="177"/>
      <c r="I6" s="176"/>
      <c r="J6" s="178"/>
    </row>
    <row r="7" spans="1:10" s="179" customFormat="1" x14ac:dyDescent="0.2">
      <c r="A7" s="176"/>
      <c r="B7" s="19" t="s">
        <v>58</v>
      </c>
      <c r="C7" s="19"/>
      <c r="D7" s="107" t="s">
        <v>128</v>
      </c>
      <c r="E7" s="56"/>
      <c r="F7" s="56"/>
      <c r="G7" s="56"/>
      <c r="H7" s="177"/>
      <c r="I7" s="176"/>
      <c r="J7" s="178"/>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9" customFormat="1" x14ac:dyDescent="0.2">
      <c r="A11" s="176"/>
      <c r="B11" s="19" t="s">
        <v>67</v>
      </c>
      <c r="C11" s="19"/>
      <c r="D11" s="107" t="s">
        <v>126</v>
      </c>
      <c r="E11" s="56"/>
      <c r="F11" s="56"/>
      <c r="G11" s="56"/>
      <c r="H11" s="177"/>
      <c r="I11" s="176"/>
      <c r="J11" s="178"/>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9" customFormat="1" x14ac:dyDescent="0.2">
      <c r="A14" s="176"/>
      <c r="B14" s="19" t="s">
        <v>103</v>
      </c>
      <c r="C14" s="19"/>
      <c r="D14" s="107" t="s">
        <v>125</v>
      </c>
      <c r="E14" s="56"/>
      <c r="F14" s="56"/>
      <c r="G14" s="56"/>
      <c r="H14" s="177"/>
      <c r="I14" s="176"/>
      <c r="J14" s="178"/>
    </row>
    <row r="15" spans="1:10" s="179" customFormat="1" x14ac:dyDescent="0.2">
      <c r="A15" s="176"/>
      <c r="B15" s="19" t="s">
        <v>129</v>
      </c>
      <c r="C15" s="19"/>
      <c r="D15" s="107" t="s">
        <v>130</v>
      </c>
      <c r="E15" s="56"/>
      <c r="F15" s="56"/>
      <c r="G15" s="56"/>
      <c r="H15" s="177"/>
      <c r="I15" s="176"/>
      <c r="J15" s="178"/>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tabSelected="1"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42578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97" t="s">
        <v>333</v>
      </c>
      <c r="D2" s="298"/>
      <c r="E2" s="298"/>
      <c r="F2" s="298"/>
      <c r="G2" s="299"/>
      <c r="H2" s="85"/>
      <c r="L2" s="86"/>
    </row>
    <row r="3" spans="1:12" ht="23.25" customHeight="1" x14ac:dyDescent="0.25">
      <c r="B3" s="84"/>
      <c r="C3" s="300"/>
      <c r="D3" s="301"/>
      <c r="E3" s="301"/>
      <c r="F3" s="301"/>
      <c r="G3" s="302"/>
      <c r="H3" s="85"/>
      <c r="L3" s="86"/>
    </row>
    <row r="4" spans="1:12" ht="30.75" customHeight="1" thickBot="1" x14ac:dyDescent="0.3">
      <c r="B4" s="84"/>
      <c r="C4" s="303"/>
      <c r="D4" s="304"/>
      <c r="E4" s="304"/>
      <c r="F4" s="304"/>
      <c r="G4" s="305"/>
      <c r="H4" s="85"/>
    </row>
    <row r="5" spans="1:12" ht="12" customHeight="1" x14ac:dyDescent="0.25">
      <c r="B5" s="84"/>
      <c r="C5" s="87"/>
      <c r="D5" s="87"/>
      <c r="E5" s="87"/>
      <c r="F5" s="87"/>
      <c r="G5" s="87"/>
      <c r="H5" s="88"/>
    </row>
    <row r="6" spans="1:12" ht="12" customHeight="1" x14ac:dyDescent="0.25">
      <c r="B6" s="311" t="s">
        <v>54</v>
      </c>
      <c r="C6" s="312"/>
      <c r="D6" s="89"/>
      <c r="E6" s="89"/>
      <c r="F6" s="89"/>
      <c r="G6" s="89"/>
      <c r="H6" s="88"/>
      <c r="L6" s="86"/>
    </row>
    <row r="7" spans="1:12" ht="18" customHeight="1" x14ac:dyDescent="0.25">
      <c r="B7" s="84"/>
      <c r="C7" s="306"/>
      <c r="D7" s="306"/>
      <c r="E7" s="306"/>
      <c r="F7" s="306"/>
      <c r="G7" s="306"/>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367</v>
      </c>
      <c r="E10" s="234"/>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227">
        <v>91000280189</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313" t="s">
        <v>296</v>
      </c>
      <c r="D14" s="313"/>
      <c r="E14" s="313"/>
      <c r="F14" s="314"/>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4" t="s">
        <v>44</v>
      </c>
      <c r="D18" s="204"/>
      <c r="E18" s="204"/>
      <c r="F18" s="307"/>
      <c r="G18" s="308"/>
      <c r="H18" s="88"/>
      <c r="L18" s="86"/>
    </row>
    <row r="19" spans="2:12" ht="9.9499999999999993"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5" customHeight="1" x14ac:dyDescent="0.25">
      <c r="B21" s="84"/>
      <c r="C21" s="291" t="s">
        <v>368</v>
      </c>
      <c r="D21" s="292"/>
      <c r="E21" s="97"/>
      <c r="F21" s="309" t="s">
        <v>369</v>
      </c>
      <c r="G21" s="310"/>
      <c r="H21" s="88"/>
      <c r="L21" s="86"/>
    </row>
    <row r="22" spans="2:12" ht="9.9499999999999993"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5" customHeight="1" x14ac:dyDescent="0.25">
      <c r="B25" s="84"/>
      <c r="C25" s="288" t="s">
        <v>370</v>
      </c>
      <c r="D25" s="289"/>
      <c r="E25" s="289"/>
      <c r="F25" s="289"/>
      <c r="G25" s="290"/>
      <c r="H25" s="88"/>
      <c r="L25" s="86"/>
    </row>
    <row r="26" spans="2:12" ht="15" customHeight="1" x14ac:dyDescent="0.25">
      <c r="B26" s="84"/>
      <c r="C26" s="205" t="s">
        <v>32</v>
      </c>
      <c r="D26" s="97"/>
      <c r="E26" s="42"/>
      <c r="F26" s="206" t="s">
        <v>33</v>
      </c>
      <c r="G26" s="97"/>
      <c r="H26" s="88"/>
      <c r="L26" s="86"/>
    </row>
    <row r="27" spans="2:12" ht="24.95" customHeight="1" x14ac:dyDescent="0.25">
      <c r="B27" s="84"/>
      <c r="C27" s="291" t="s">
        <v>371</v>
      </c>
      <c r="D27" s="292"/>
      <c r="E27" s="97"/>
      <c r="F27" s="293" t="s">
        <v>372</v>
      </c>
      <c r="G27" s="290"/>
      <c r="H27" s="88"/>
      <c r="L27" s="86"/>
    </row>
    <row r="28" spans="2:12" ht="15" customHeight="1" x14ac:dyDescent="0.25">
      <c r="B28" s="84"/>
      <c r="C28" s="205" t="s">
        <v>34</v>
      </c>
      <c r="D28" s="97"/>
      <c r="E28" s="97"/>
      <c r="F28" s="97"/>
      <c r="G28" s="97"/>
      <c r="H28" s="88"/>
      <c r="L28" s="86"/>
    </row>
    <row r="29" spans="2:12" ht="24.95" customHeight="1" x14ac:dyDescent="0.25">
      <c r="B29" s="84"/>
      <c r="C29" s="294" t="s">
        <v>373</v>
      </c>
      <c r="D29" s="289"/>
      <c r="E29" s="289"/>
      <c r="F29" s="289"/>
      <c r="G29" s="290"/>
      <c r="H29" s="88"/>
      <c r="L29" s="86"/>
    </row>
    <row r="30" spans="2:12" ht="12" customHeight="1" thickBot="1" x14ac:dyDescent="0.3">
      <c r="B30" s="295"/>
      <c r="C30" s="296"/>
      <c r="D30" s="296"/>
      <c r="E30" s="296"/>
      <c r="F30" s="296"/>
      <c r="G30" s="296"/>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allowBlank="1" showInputMessage="1" showErrorMessage="1" promptTitle="Denominazione Ente" prompt="Selezionare dall'elenco." sqref="D10"/>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zoomScaleNormal="100" zoomScaleSheetLayoutView="100" workbookViewId="0">
      <selection activeCell="H9" sqref="H9"/>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42578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5"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7" t="s">
        <v>47</v>
      </c>
      <c r="C4" s="187" t="s">
        <v>48</v>
      </c>
      <c r="D4" s="187" t="s">
        <v>49</v>
      </c>
      <c r="E4" s="187" t="s">
        <v>51</v>
      </c>
      <c r="F4" s="187" t="s">
        <v>277</v>
      </c>
      <c r="G4" s="187" t="s">
        <v>282</v>
      </c>
      <c r="H4" s="187" t="s">
        <v>53</v>
      </c>
      <c r="I4" s="187" t="s">
        <v>50</v>
      </c>
      <c r="J4" s="187" t="s">
        <v>65</v>
      </c>
      <c r="K4" s="187" t="s">
        <v>64</v>
      </c>
      <c r="L4" s="187" t="s">
        <v>52</v>
      </c>
      <c r="M4" s="187" t="s">
        <v>63</v>
      </c>
      <c r="O4" s="128"/>
      <c r="P4" s="128"/>
      <c r="Q4" s="128"/>
    </row>
    <row r="5" spans="2:17" s="118" customFormat="1" ht="14.25" x14ac:dyDescent="0.25">
      <c r="B5" s="186" t="s">
        <v>157</v>
      </c>
      <c r="C5" s="186" t="s">
        <v>158</v>
      </c>
      <c r="D5" s="186" t="s">
        <v>159</v>
      </c>
      <c r="E5" s="186" t="s">
        <v>160</v>
      </c>
      <c r="F5" s="186" t="s">
        <v>161</v>
      </c>
      <c r="G5" s="186" t="s">
        <v>162</v>
      </c>
      <c r="H5" s="186" t="s">
        <v>163</v>
      </c>
      <c r="I5" s="186" t="s">
        <v>164</v>
      </c>
      <c r="J5" s="186" t="s">
        <v>165</v>
      </c>
      <c r="K5" s="186" t="s">
        <v>166</v>
      </c>
      <c r="L5" s="186" t="s">
        <v>171</v>
      </c>
      <c r="M5" s="186" t="s">
        <v>172</v>
      </c>
      <c r="O5" s="128"/>
      <c r="P5" s="128"/>
      <c r="Q5" s="128"/>
    </row>
    <row r="6" spans="2:17" s="118" customFormat="1" ht="34.5" customHeight="1" x14ac:dyDescent="0.25">
      <c r="B6" s="109">
        <v>1</v>
      </c>
      <c r="C6" s="113" t="s">
        <v>301</v>
      </c>
      <c r="D6" s="116" t="s">
        <v>302</v>
      </c>
      <c r="E6" s="114">
        <v>2002</v>
      </c>
      <c r="F6" s="111" t="s">
        <v>278</v>
      </c>
      <c r="G6" s="114"/>
      <c r="H6" s="112">
        <v>3.2</v>
      </c>
      <c r="I6" s="115" t="s">
        <v>334</v>
      </c>
      <c r="J6" s="111" t="s">
        <v>62</v>
      </c>
      <c r="K6" s="111" t="s">
        <v>61</v>
      </c>
      <c r="L6" s="111" t="s">
        <v>62</v>
      </c>
      <c r="M6" s="111" t="s">
        <v>62</v>
      </c>
      <c r="O6" s="128"/>
      <c r="P6" s="128"/>
      <c r="Q6" s="128"/>
    </row>
    <row r="7" spans="2:17" s="118" customFormat="1" ht="34.5" customHeight="1" x14ac:dyDescent="0.25">
      <c r="B7" s="109">
        <v>2</v>
      </c>
      <c r="C7" s="113" t="s">
        <v>303</v>
      </c>
      <c r="D7" s="116" t="s">
        <v>304</v>
      </c>
      <c r="E7" s="114">
        <v>2003</v>
      </c>
      <c r="F7" s="111" t="s">
        <v>278</v>
      </c>
      <c r="G7" s="114"/>
      <c r="H7" s="112">
        <v>0.66</v>
      </c>
      <c r="I7" s="115" t="s">
        <v>317</v>
      </c>
      <c r="J7" s="111" t="s">
        <v>62</v>
      </c>
      <c r="K7" s="111" t="s">
        <v>61</v>
      </c>
      <c r="L7" s="111" t="s">
        <v>62</v>
      </c>
      <c r="M7" s="111" t="s">
        <v>62</v>
      </c>
      <c r="O7" s="128"/>
      <c r="P7" s="128"/>
      <c r="Q7" s="128"/>
    </row>
    <row r="8" spans="2:17" s="118" customFormat="1" ht="67.5" customHeight="1" x14ac:dyDescent="0.25">
      <c r="B8" s="109">
        <v>3</v>
      </c>
      <c r="C8" s="113" t="s">
        <v>305</v>
      </c>
      <c r="D8" s="116" t="s">
        <v>306</v>
      </c>
      <c r="E8" s="114">
        <v>2009</v>
      </c>
      <c r="F8" s="111" t="s">
        <v>285</v>
      </c>
      <c r="G8" s="114">
        <v>2017</v>
      </c>
      <c r="H8" s="112">
        <v>0.62</v>
      </c>
      <c r="I8" s="115" t="s">
        <v>307</v>
      </c>
      <c r="J8" s="111" t="s">
        <v>62</v>
      </c>
      <c r="K8" s="111" t="s">
        <v>62</v>
      </c>
      <c r="L8" s="111" t="s">
        <v>62</v>
      </c>
      <c r="M8" s="111" t="s">
        <v>62</v>
      </c>
      <c r="O8" s="128"/>
      <c r="P8" s="128"/>
      <c r="Q8" s="128"/>
    </row>
    <row r="9" spans="2:17" s="118" customFormat="1" ht="35.1" customHeight="1" x14ac:dyDescent="0.25">
      <c r="B9" s="109">
        <v>4</v>
      </c>
      <c r="C9" s="113" t="s">
        <v>308</v>
      </c>
      <c r="D9" s="116" t="s">
        <v>309</v>
      </c>
      <c r="E9" s="114">
        <v>2017</v>
      </c>
      <c r="F9" s="111" t="s">
        <v>278</v>
      </c>
      <c r="G9" s="114"/>
      <c r="H9" s="112">
        <v>0.87</v>
      </c>
      <c r="I9" s="115" t="s">
        <v>310</v>
      </c>
      <c r="J9" s="111" t="s">
        <v>62</v>
      </c>
      <c r="K9" s="111" t="s">
        <v>62</v>
      </c>
      <c r="L9" s="111" t="s">
        <v>62</v>
      </c>
      <c r="M9" s="111" t="s">
        <v>62</v>
      </c>
      <c r="O9" s="128"/>
      <c r="P9" s="128"/>
      <c r="Q9" s="128"/>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4" t="s">
        <v>150</v>
      </c>
      <c r="E16" s="119"/>
      <c r="G16" s="119"/>
      <c r="M16" s="119"/>
      <c r="O16" s="128"/>
      <c r="P16" s="128"/>
      <c r="Q16" s="128"/>
    </row>
    <row r="17" spans="2:17" s="118" customFormat="1" ht="15" x14ac:dyDescent="0.25">
      <c r="B17" s="184" t="s">
        <v>167</v>
      </c>
      <c r="E17" s="119"/>
      <c r="G17" s="119"/>
      <c r="H17" s="125"/>
      <c r="M17" s="119"/>
      <c r="O17" s="128"/>
      <c r="P17" s="128"/>
      <c r="Q17" s="128"/>
    </row>
    <row r="18" spans="2:17" s="118" customFormat="1" ht="15" x14ac:dyDescent="0.25">
      <c r="B18" s="184" t="s">
        <v>168</v>
      </c>
      <c r="E18" s="119"/>
      <c r="G18" s="119"/>
      <c r="M18" s="119"/>
      <c r="O18" s="128"/>
      <c r="P18" s="128"/>
      <c r="Q18" s="128"/>
    </row>
    <row r="19" spans="2:17" s="118" customFormat="1" ht="15" x14ac:dyDescent="0.25">
      <c r="B19" s="216" t="s">
        <v>295</v>
      </c>
      <c r="E19" s="119"/>
      <c r="G19" s="119"/>
      <c r="M19" s="119"/>
      <c r="O19" s="128"/>
      <c r="P19" s="128"/>
      <c r="Q19" s="128"/>
    </row>
    <row r="20" spans="2:17" s="118" customFormat="1" ht="15" x14ac:dyDescent="0.25">
      <c r="B20" s="184" t="s">
        <v>283</v>
      </c>
      <c r="E20" s="119"/>
      <c r="G20" s="119"/>
      <c r="M20" s="119"/>
      <c r="O20" s="128"/>
      <c r="P20" s="128"/>
      <c r="Q20" s="128"/>
    </row>
    <row r="21" spans="2:17" s="118" customFormat="1" ht="15" x14ac:dyDescent="0.25">
      <c r="B21" s="184" t="s">
        <v>199</v>
      </c>
      <c r="E21" s="119"/>
      <c r="G21" s="119"/>
      <c r="M21" s="119"/>
      <c r="O21" s="128"/>
      <c r="P21" s="128"/>
      <c r="Q21" s="128"/>
    </row>
    <row r="22" spans="2:17" s="118" customFormat="1" ht="13.5" customHeight="1" x14ac:dyDescent="0.25">
      <c r="B22" s="184" t="s">
        <v>173</v>
      </c>
      <c r="E22" s="119"/>
      <c r="G22" s="119"/>
      <c r="M22" s="119"/>
      <c r="O22" s="128"/>
      <c r="P22" s="126"/>
      <c r="Q22" s="126"/>
    </row>
    <row r="23" spans="2:17" s="118" customFormat="1" ht="15" x14ac:dyDescent="0.25">
      <c r="B23" s="184" t="s">
        <v>170</v>
      </c>
      <c r="E23" s="119"/>
      <c r="G23" s="119"/>
      <c r="M23" s="119"/>
      <c r="O23" s="128"/>
      <c r="P23" s="133"/>
      <c r="Q23" s="132"/>
    </row>
    <row r="24" spans="2:17" s="118" customFormat="1" ht="15" x14ac:dyDescent="0.25">
      <c r="B24" s="184" t="s">
        <v>294</v>
      </c>
      <c r="E24" s="119"/>
      <c r="G24" s="119"/>
      <c r="M24" s="119"/>
      <c r="O24" s="128"/>
      <c r="P24" s="133"/>
      <c r="Q24" s="132"/>
    </row>
    <row r="25" spans="2:17" s="118" customFormat="1" ht="15" x14ac:dyDescent="0.25">
      <c r="B25" s="184" t="s">
        <v>169</v>
      </c>
      <c r="E25" s="119"/>
      <c r="G25" s="119"/>
      <c r="M25" s="119"/>
      <c r="O25" s="128"/>
      <c r="P25" s="133"/>
      <c r="Q25" s="132"/>
    </row>
    <row r="26" spans="2:17" s="118" customFormat="1" ht="15" x14ac:dyDescent="0.25">
      <c r="B26" s="184"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278</v>
      </c>
      <c r="O66" s="129">
        <f t="shared" ref="O66:O129" si="0">+O65-1</f>
        <v>2015</v>
      </c>
    </row>
    <row r="67" spans="14:15" x14ac:dyDescent="0.25">
      <c r="N67" s="128" t="s">
        <v>281</v>
      </c>
      <c r="O67" s="129">
        <f t="shared" si="0"/>
        <v>2014</v>
      </c>
    </row>
    <row r="68" spans="14:15" x14ac:dyDescent="0.25">
      <c r="N68" s="128" t="s">
        <v>279</v>
      </c>
      <c r="O68" s="129">
        <f t="shared" si="0"/>
        <v>2013</v>
      </c>
    </row>
    <row r="69" spans="14:15" x14ac:dyDescent="0.25">
      <c r="N69" s="128" t="s">
        <v>280</v>
      </c>
      <c r="O69" s="129">
        <f t="shared" si="0"/>
        <v>2012</v>
      </c>
    </row>
    <row r="70" spans="14:15" x14ac:dyDescent="0.25">
      <c r="N70" s="128" t="s">
        <v>284</v>
      </c>
      <c r="O70" s="129">
        <f t="shared" si="0"/>
        <v>2011</v>
      </c>
    </row>
    <row r="71" spans="14:15" x14ac:dyDescent="0.25">
      <c r="N71" s="128" t="s">
        <v>285</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3"/>
  <sheetViews>
    <sheetView showGridLines="0" topLeftCell="B1" zoomScaleNormal="100" zoomScaleSheetLayoutView="100" workbookViewId="0">
      <selection activeCell="K11" sqref="K11"/>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7" t="s">
        <v>47</v>
      </c>
      <c r="C4" s="187" t="s">
        <v>48</v>
      </c>
      <c r="D4" s="187" t="s">
        <v>49</v>
      </c>
      <c r="E4" s="187" t="s">
        <v>51</v>
      </c>
      <c r="F4" s="187" t="s">
        <v>277</v>
      </c>
      <c r="G4" s="187" t="s">
        <v>282</v>
      </c>
      <c r="H4" s="187" t="s">
        <v>148</v>
      </c>
      <c r="I4" s="187" t="s">
        <v>149</v>
      </c>
      <c r="J4" s="187" t="s">
        <v>75</v>
      </c>
      <c r="K4" s="187" t="s">
        <v>50</v>
      </c>
      <c r="L4" s="187" t="s">
        <v>65</v>
      </c>
      <c r="M4" s="187" t="s">
        <v>64</v>
      </c>
      <c r="N4" s="187" t="s">
        <v>52</v>
      </c>
      <c r="O4" s="187" t="s">
        <v>52</v>
      </c>
      <c r="P4" s="187" t="s">
        <v>63</v>
      </c>
    </row>
    <row r="5" spans="2:18" s="118" customFormat="1" ht="14.25" x14ac:dyDescent="0.25">
      <c r="B5" s="186" t="s">
        <v>157</v>
      </c>
      <c r="C5" s="186" t="s">
        <v>158</v>
      </c>
      <c r="D5" s="186" t="s">
        <v>159</v>
      </c>
      <c r="E5" s="186" t="s">
        <v>160</v>
      </c>
      <c r="F5" s="186" t="s">
        <v>161</v>
      </c>
      <c r="G5" s="186" t="s">
        <v>162</v>
      </c>
      <c r="H5" s="186" t="s">
        <v>163</v>
      </c>
      <c r="I5" s="186" t="s">
        <v>164</v>
      </c>
      <c r="J5" s="186" t="s">
        <v>165</v>
      </c>
      <c r="K5" s="186" t="s">
        <v>166</v>
      </c>
      <c r="L5" s="186" t="s">
        <v>171</v>
      </c>
      <c r="M5" s="186" t="s">
        <v>172</v>
      </c>
      <c r="N5" s="186" t="s">
        <v>292</v>
      </c>
      <c r="O5" s="186" t="s">
        <v>171</v>
      </c>
      <c r="P5" s="186" t="s">
        <v>172</v>
      </c>
      <c r="Q5" s="128"/>
      <c r="R5" s="128"/>
    </row>
    <row r="6" spans="2:18" ht="35.1" customHeight="1" x14ac:dyDescent="0.2">
      <c r="B6" s="228">
        <v>1</v>
      </c>
      <c r="C6" s="113" t="s">
        <v>311</v>
      </c>
      <c r="D6" s="116" t="s">
        <v>312</v>
      </c>
      <c r="E6" s="114">
        <v>2007</v>
      </c>
      <c r="F6" s="111" t="s">
        <v>278</v>
      </c>
      <c r="G6" s="114"/>
      <c r="H6" s="36" t="s">
        <v>302</v>
      </c>
      <c r="I6" s="112">
        <v>8.0807389999999995</v>
      </c>
      <c r="J6" s="112">
        <v>5.33E-2</v>
      </c>
      <c r="K6" s="115" t="s">
        <v>313</v>
      </c>
      <c r="L6" s="111" t="s">
        <v>62</v>
      </c>
      <c r="M6" s="111" t="s">
        <v>62</v>
      </c>
      <c r="N6" s="111" t="s">
        <v>62</v>
      </c>
      <c r="O6" s="111"/>
      <c r="P6" s="111"/>
    </row>
    <row r="7" spans="2:18" ht="35.1" customHeight="1" x14ac:dyDescent="0.2">
      <c r="B7" s="110">
        <v>2</v>
      </c>
      <c r="C7" s="113" t="s">
        <v>374</v>
      </c>
      <c r="D7" s="116" t="s">
        <v>375</v>
      </c>
      <c r="E7" s="114">
        <v>2000</v>
      </c>
      <c r="F7" s="113" t="s">
        <v>278</v>
      </c>
      <c r="G7" s="112"/>
      <c r="H7" s="36" t="s">
        <v>302</v>
      </c>
      <c r="I7" s="112">
        <v>100</v>
      </c>
      <c r="J7" s="112">
        <v>0.39600000000000002</v>
      </c>
      <c r="K7" s="116" t="s">
        <v>376</v>
      </c>
      <c r="L7" s="111" t="s">
        <v>62</v>
      </c>
      <c r="M7" s="111" t="s">
        <v>62</v>
      </c>
      <c r="N7" s="111" t="s">
        <v>62</v>
      </c>
      <c r="O7" s="111"/>
      <c r="P7" s="111"/>
    </row>
    <row r="8" spans="2:18" ht="35.1" customHeight="1" x14ac:dyDescent="0.2">
      <c r="B8" s="110">
        <v>3</v>
      </c>
      <c r="C8" s="113" t="s">
        <v>377</v>
      </c>
      <c r="D8" s="116" t="s">
        <v>378</v>
      </c>
      <c r="E8" s="114">
        <v>2016</v>
      </c>
      <c r="F8" s="113" t="s">
        <v>278</v>
      </c>
      <c r="G8" s="114"/>
      <c r="H8" s="36" t="s">
        <v>302</v>
      </c>
      <c r="I8" s="112">
        <v>100</v>
      </c>
      <c r="J8" s="112">
        <v>0.39600000000000002</v>
      </c>
      <c r="K8" s="115" t="s">
        <v>379</v>
      </c>
      <c r="L8" s="111" t="s">
        <v>62</v>
      </c>
      <c r="M8" s="111" t="s">
        <v>62</v>
      </c>
      <c r="N8" s="111" t="s">
        <v>62</v>
      </c>
      <c r="O8" s="111"/>
      <c r="P8" s="111"/>
    </row>
    <row r="9" spans="2:18" ht="35.1" customHeight="1" x14ac:dyDescent="0.2">
      <c r="B9" s="110">
        <v>4</v>
      </c>
      <c r="C9" s="113">
        <v>12514870158</v>
      </c>
      <c r="D9" s="116" t="s">
        <v>355</v>
      </c>
      <c r="E9" s="114">
        <v>2000</v>
      </c>
      <c r="F9" s="113" t="s">
        <v>278</v>
      </c>
      <c r="G9" s="112"/>
      <c r="H9" s="116" t="s">
        <v>356</v>
      </c>
      <c r="I9" s="112">
        <v>5.33E-2</v>
      </c>
      <c r="J9" s="112">
        <v>1.488E-5</v>
      </c>
      <c r="K9" s="116" t="s">
        <v>357</v>
      </c>
      <c r="L9" s="111" t="s">
        <v>62</v>
      </c>
      <c r="M9" s="111" t="s">
        <v>62</v>
      </c>
      <c r="N9" s="111" t="s">
        <v>62</v>
      </c>
      <c r="O9" s="111"/>
      <c r="P9" s="111"/>
    </row>
    <row r="10" spans="2:18" ht="35.1" customHeight="1" x14ac:dyDescent="0.2">
      <c r="B10" s="110"/>
      <c r="C10" s="113"/>
      <c r="D10" s="116"/>
      <c r="E10" s="114"/>
      <c r="F10" s="116"/>
      <c r="G10" s="112"/>
      <c r="H10" s="116"/>
      <c r="I10" s="112"/>
      <c r="J10" s="112"/>
      <c r="K10" s="116"/>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x14ac:dyDescent="0.25">
      <c r="F13" s="118"/>
      <c r="G13" s="119"/>
    </row>
    <row r="14" spans="2:18" ht="14.25" customHeight="1" x14ac:dyDescent="0.2">
      <c r="B14" s="315" t="s">
        <v>151</v>
      </c>
      <c r="C14" s="315"/>
      <c r="D14" s="315"/>
      <c r="E14" s="315"/>
      <c r="F14" s="315"/>
      <c r="G14" s="315"/>
      <c r="H14" s="315"/>
      <c r="I14" s="315"/>
      <c r="J14" s="315"/>
      <c r="K14" s="315"/>
      <c r="L14" s="315"/>
      <c r="M14" s="315"/>
      <c r="N14" s="315"/>
      <c r="O14" s="315"/>
      <c r="P14" s="315"/>
    </row>
    <row r="15" spans="2:18" s="118" customFormat="1" x14ac:dyDescent="0.25">
      <c r="B15" s="184" t="s">
        <v>167</v>
      </c>
      <c r="E15" s="119"/>
      <c r="G15" s="119"/>
      <c r="H15" s="125"/>
      <c r="M15" s="119"/>
      <c r="N15" s="119"/>
      <c r="P15" s="128"/>
      <c r="Q15" s="128"/>
      <c r="R15" s="128"/>
    </row>
    <row r="16" spans="2:18" s="118" customFormat="1" x14ac:dyDescent="0.25">
      <c r="B16" s="184" t="s">
        <v>168</v>
      </c>
      <c r="E16" s="119"/>
      <c r="G16" s="119"/>
      <c r="M16" s="119"/>
      <c r="N16" s="119"/>
      <c r="P16" s="128"/>
      <c r="Q16" s="128"/>
      <c r="R16" s="128"/>
    </row>
    <row r="17" spans="2:18" s="219" customFormat="1" x14ac:dyDescent="0.2">
      <c r="B17" s="216" t="s">
        <v>295</v>
      </c>
      <c r="C17" s="216"/>
      <c r="D17" s="216"/>
      <c r="E17" s="216"/>
      <c r="F17" s="217"/>
      <c r="G17" s="218"/>
      <c r="H17" s="216"/>
      <c r="I17" s="216"/>
      <c r="J17" s="216"/>
      <c r="K17" s="216"/>
      <c r="L17" s="216"/>
      <c r="M17" s="216"/>
      <c r="N17" s="216"/>
      <c r="O17" s="216"/>
      <c r="P17" s="216"/>
    </row>
    <row r="18" spans="2:18" x14ac:dyDescent="0.2">
      <c r="B18" s="184" t="s">
        <v>286</v>
      </c>
      <c r="C18" s="184"/>
      <c r="D18" s="184"/>
      <c r="E18" s="184"/>
      <c r="F18" s="118"/>
      <c r="G18" s="119"/>
      <c r="H18" s="184"/>
      <c r="I18" s="184"/>
      <c r="J18" s="184"/>
      <c r="K18" s="184"/>
      <c r="L18" s="184"/>
      <c r="M18" s="184"/>
      <c r="N18" s="184"/>
      <c r="O18" s="184"/>
      <c r="P18" s="184"/>
    </row>
    <row r="19" spans="2:18" x14ac:dyDescent="0.2">
      <c r="B19" s="184" t="s">
        <v>174</v>
      </c>
      <c r="C19" s="184"/>
      <c r="D19" s="184"/>
      <c r="E19" s="184"/>
      <c r="F19" s="118"/>
      <c r="G19" s="119"/>
      <c r="H19" s="184"/>
      <c r="I19" s="184"/>
      <c r="J19" s="184"/>
      <c r="K19" s="184"/>
      <c r="L19" s="184"/>
      <c r="M19" s="184"/>
      <c r="N19" s="184"/>
      <c r="O19" s="184"/>
      <c r="P19" s="184"/>
    </row>
    <row r="20" spans="2:18" x14ac:dyDescent="0.25">
      <c r="B20" s="183" t="s">
        <v>287</v>
      </c>
      <c r="F20" s="118"/>
      <c r="G20" s="119"/>
    </row>
    <row r="21" spans="2:18" x14ac:dyDescent="0.25">
      <c r="B21" s="183" t="s">
        <v>288</v>
      </c>
      <c r="F21" s="118"/>
      <c r="G21" s="119"/>
    </row>
    <row r="22" spans="2:18" s="118" customFormat="1" x14ac:dyDescent="0.25">
      <c r="B22" s="184" t="s">
        <v>289</v>
      </c>
      <c r="E22" s="119"/>
      <c r="G22" s="119"/>
      <c r="M22" s="119"/>
      <c r="N22" s="119"/>
      <c r="P22" s="128"/>
      <c r="Q22" s="128"/>
      <c r="R22" s="128"/>
    </row>
    <row r="23" spans="2:18" s="118" customFormat="1" ht="13.5" customHeight="1" x14ac:dyDescent="0.25">
      <c r="B23" s="184" t="s">
        <v>290</v>
      </c>
      <c r="E23" s="119"/>
      <c r="G23" s="119"/>
      <c r="M23" s="119"/>
      <c r="N23" s="119"/>
      <c r="P23" s="128"/>
      <c r="Q23" s="126"/>
      <c r="R23" s="126"/>
    </row>
    <row r="24" spans="2:18" s="118" customFormat="1" x14ac:dyDescent="0.25">
      <c r="B24" s="184" t="s">
        <v>291</v>
      </c>
      <c r="E24" s="119"/>
      <c r="G24" s="119"/>
      <c r="M24" s="119"/>
      <c r="N24" s="119"/>
      <c r="P24" s="128"/>
      <c r="Q24" s="133"/>
      <c r="R24" s="132"/>
    </row>
    <row r="25" spans="2:18" s="217" customFormat="1" x14ac:dyDescent="0.25">
      <c r="B25" s="216" t="s">
        <v>293</v>
      </c>
      <c r="E25" s="218"/>
      <c r="G25" s="218"/>
      <c r="M25" s="218"/>
      <c r="N25" s="218"/>
      <c r="P25" s="220"/>
      <c r="Q25" s="221"/>
      <c r="R25" s="222"/>
    </row>
    <row r="26" spans="2:18" s="217" customFormat="1" x14ac:dyDescent="0.25">
      <c r="B26" s="216" t="s">
        <v>169</v>
      </c>
      <c r="E26" s="218"/>
      <c r="G26" s="218"/>
      <c r="M26" s="218"/>
      <c r="N26" s="218"/>
      <c r="P26" s="220"/>
      <c r="Q26" s="221"/>
      <c r="R26" s="222"/>
    </row>
    <row r="27" spans="2:18" s="118" customFormat="1" x14ac:dyDescent="0.25">
      <c r="B27" s="184"/>
      <c r="E27" s="119"/>
      <c r="F27" s="128"/>
      <c r="G27" s="127"/>
      <c r="M27" s="119"/>
      <c r="N27" s="119"/>
      <c r="P27" s="128"/>
      <c r="Q27" s="133"/>
      <c r="R27" s="132"/>
    </row>
    <row r="28" spans="2:18" x14ac:dyDescent="0.25">
      <c r="B28" s="183"/>
      <c r="I28" s="108"/>
      <c r="J28" s="108"/>
    </row>
    <row r="29" spans="2:18" x14ac:dyDescent="0.25">
      <c r="B29" s="108"/>
    </row>
    <row r="74" spans="15:16" x14ac:dyDescent="0.25">
      <c r="O74" s="101" t="s">
        <v>61</v>
      </c>
      <c r="P74" s="102">
        <v>2017</v>
      </c>
    </row>
    <row r="75" spans="15:16" x14ac:dyDescent="0.25">
      <c r="O75" s="101" t="s">
        <v>62</v>
      </c>
      <c r="P75" s="102">
        <f>+P74-1</f>
        <v>2016</v>
      </c>
    </row>
    <row r="76" spans="15:16" x14ac:dyDescent="0.25">
      <c r="O76" s="128" t="s">
        <v>278</v>
      </c>
      <c r="P76" s="102">
        <f t="shared" ref="P76:P139" si="0">+P75-1</f>
        <v>2015</v>
      </c>
    </row>
    <row r="77" spans="15:16" x14ac:dyDescent="0.25">
      <c r="O77" s="128" t="s">
        <v>281</v>
      </c>
      <c r="P77" s="102">
        <f t="shared" si="0"/>
        <v>2014</v>
      </c>
    </row>
    <row r="78" spans="15:16" x14ac:dyDescent="0.25">
      <c r="O78" s="128" t="s">
        <v>279</v>
      </c>
      <c r="P78" s="102">
        <f t="shared" si="0"/>
        <v>2013</v>
      </c>
    </row>
    <row r="79" spans="15:16" x14ac:dyDescent="0.25">
      <c r="O79" s="128" t="s">
        <v>280</v>
      </c>
      <c r="P79" s="102">
        <f t="shared" si="0"/>
        <v>2012</v>
      </c>
    </row>
    <row r="80" spans="15:16" x14ac:dyDescent="0.25">
      <c r="O80" s="128" t="s">
        <v>284</v>
      </c>
      <c r="P80" s="102">
        <f t="shared" si="0"/>
        <v>2011</v>
      </c>
    </row>
    <row r="81" spans="15:16" x14ac:dyDescent="0.25">
      <c r="O81" s="128" t="s">
        <v>285</v>
      </c>
      <c r="P81" s="102">
        <f t="shared" si="0"/>
        <v>2010</v>
      </c>
    </row>
    <row r="82" spans="15:16" x14ac:dyDescent="0.25">
      <c r="O82" s="101"/>
      <c r="P82" s="102">
        <f t="shared" si="0"/>
        <v>2009</v>
      </c>
    </row>
    <row r="83" spans="15:16" x14ac:dyDescent="0.25">
      <c r="O83" s="101"/>
      <c r="P83" s="102">
        <f t="shared" si="0"/>
        <v>2008</v>
      </c>
    </row>
    <row r="84" spans="15:16" x14ac:dyDescent="0.25">
      <c r="O84" s="101"/>
      <c r="P84" s="102">
        <f t="shared" si="0"/>
        <v>2007</v>
      </c>
    </row>
    <row r="85" spans="15:16" x14ac:dyDescent="0.25">
      <c r="O85" s="101"/>
      <c r="P85" s="102">
        <f t="shared" si="0"/>
        <v>2006</v>
      </c>
    </row>
    <row r="86" spans="15:16" x14ac:dyDescent="0.25">
      <c r="O86" s="101"/>
      <c r="P86" s="102">
        <f t="shared" si="0"/>
        <v>2005</v>
      </c>
    </row>
    <row r="87" spans="15:16" x14ac:dyDescent="0.25">
      <c r="O87" s="101"/>
      <c r="P87" s="102">
        <f t="shared" si="0"/>
        <v>2004</v>
      </c>
    </row>
    <row r="88" spans="15:16" x14ac:dyDescent="0.25">
      <c r="O88" s="101"/>
      <c r="P88" s="102">
        <f t="shared" si="0"/>
        <v>2003</v>
      </c>
    </row>
    <row r="89" spans="15:16" x14ac:dyDescent="0.25">
      <c r="O89" s="101"/>
      <c r="P89" s="102">
        <f t="shared" si="0"/>
        <v>2002</v>
      </c>
    </row>
    <row r="90" spans="15:16" x14ac:dyDescent="0.25">
      <c r="O90" s="101"/>
      <c r="P90" s="102">
        <f t="shared" si="0"/>
        <v>2001</v>
      </c>
    </row>
    <row r="91" spans="15:16" x14ac:dyDescent="0.25">
      <c r="O91" s="101"/>
      <c r="P91" s="102">
        <f t="shared" si="0"/>
        <v>2000</v>
      </c>
    </row>
    <row r="92" spans="15:16" x14ac:dyDescent="0.25">
      <c r="O92" s="101"/>
      <c r="P92" s="102">
        <f t="shared" si="0"/>
        <v>1999</v>
      </c>
    </row>
    <row r="93" spans="15:16" x14ac:dyDescent="0.25">
      <c r="O93" s="101"/>
      <c r="P93" s="102">
        <f t="shared" si="0"/>
        <v>1998</v>
      </c>
    </row>
    <row r="94" spans="15:16" x14ac:dyDescent="0.25">
      <c r="O94" s="101"/>
      <c r="P94" s="102">
        <f t="shared" si="0"/>
        <v>1997</v>
      </c>
    </row>
    <row r="95" spans="15:16" x14ac:dyDescent="0.25">
      <c r="O95" s="101"/>
      <c r="P95" s="102">
        <f t="shared" si="0"/>
        <v>1996</v>
      </c>
    </row>
    <row r="96" spans="15:16" x14ac:dyDescent="0.25">
      <c r="O96" s="101"/>
      <c r="P96" s="102">
        <f t="shared" si="0"/>
        <v>1995</v>
      </c>
    </row>
    <row r="97" spans="15:16" x14ac:dyDescent="0.25">
      <c r="O97" s="101"/>
      <c r="P97" s="102">
        <f t="shared" si="0"/>
        <v>1994</v>
      </c>
    </row>
    <row r="98" spans="15:16" x14ac:dyDescent="0.25">
      <c r="O98" s="101"/>
      <c r="P98" s="102">
        <f t="shared" si="0"/>
        <v>1993</v>
      </c>
    </row>
    <row r="99" spans="15:16" x14ac:dyDescent="0.25">
      <c r="O99" s="101"/>
      <c r="P99" s="102">
        <f t="shared" si="0"/>
        <v>1992</v>
      </c>
    </row>
    <row r="100" spans="15:16" x14ac:dyDescent="0.25">
      <c r="O100" s="101"/>
      <c r="P100" s="102">
        <f t="shared" si="0"/>
        <v>1991</v>
      </c>
    </row>
    <row r="101" spans="15:16" x14ac:dyDescent="0.25">
      <c r="O101" s="101"/>
      <c r="P101" s="102">
        <f t="shared" si="0"/>
        <v>1990</v>
      </c>
    </row>
    <row r="102" spans="15:16" x14ac:dyDescent="0.25">
      <c r="O102" s="101"/>
      <c r="P102" s="102">
        <f t="shared" si="0"/>
        <v>1989</v>
      </c>
    </row>
    <row r="103" spans="15:16" x14ac:dyDescent="0.25">
      <c r="O103" s="101"/>
      <c r="P103" s="102">
        <f t="shared" si="0"/>
        <v>1988</v>
      </c>
    </row>
    <row r="104" spans="15:16" x14ac:dyDescent="0.25">
      <c r="O104" s="101"/>
      <c r="P104" s="102">
        <f t="shared" si="0"/>
        <v>1987</v>
      </c>
    </row>
    <row r="105" spans="15:16" x14ac:dyDescent="0.25">
      <c r="O105" s="101"/>
      <c r="P105" s="102">
        <f t="shared" si="0"/>
        <v>1986</v>
      </c>
    </row>
    <row r="106" spans="15:16" x14ac:dyDescent="0.25">
      <c r="O106" s="101"/>
      <c r="P106" s="102">
        <f t="shared" si="0"/>
        <v>1985</v>
      </c>
    </row>
    <row r="107" spans="15:16" x14ac:dyDescent="0.25">
      <c r="O107" s="101"/>
      <c r="P107" s="102">
        <f t="shared" si="0"/>
        <v>1984</v>
      </c>
    </row>
    <row r="108" spans="15:16" x14ac:dyDescent="0.25">
      <c r="O108" s="101"/>
      <c r="P108" s="102">
        <f t="shared" si="0"/>
        <v>1983</v>
      </c>
    </row>
    <row r="109" spans="15:16" x14ac:dyDescent="0.25">
      <c r="O109" s="101"/>
      <c r="P109" s="102">
        <f t="shared" si="0"/>
        <v>1982</v>
      </c>
    </row>
    <row r="110" spans="15:16" x14ac:dyDescent="0.25">
      <c r="O110" s="101"/>
      <c r="P110" s="102">
        <f t="shared" si="0"/>
        <v>1981</v>
      </c>
    </row>
    <row r="111" spans="15:16" x14ac:dyDescent="0.25">
      <c r="O111" s="101"/>
      <c r="P111" s="102">
        <f t="shared" si="0"/>
        <v>1980</v>
      </c>
    </row>
    <row r="112" spans="15:16" x14ac:dyDescent="0.25">
      <c r="O112" s="101"/>
      <c r="P112" s="102">
        <f t="shared" si="0"/>
        <v>1979</v>
      </c>
    </row>
    <row r="113" spans="15:16" x14ac:dyDescent="0.25">
      <c r="O113" s="101"/>
      <c r="P113" s="102">
        <f t="shared" si="0"/>
        <v>1978</v>
      </c>
    </row>
    <row r="114" spans="15:16" x14ac:dyDescent="0.25">
      <c r="O114" s="101"/>
      <c r="P114" s="102">
        <f t="shared" si="0"/>
        <v>1977</v>
      </c>
    </row>
    <row r="115" spans="15:16" x14ac:dyDescent="0.25">
      <c r="O115" s="101"/>
      <c r="P115" s="102">
        <f t="shared" si="0"/>
        <v>1976</v>
      </c>
    </row>
    <row r="116" spans="15:16" x14ac:dyDescent="0.25">
      <c r="O116" s="101"/>
      <c r="P116" s="102">
        <f t="shared" si="0"/>
        <v>1975</v>
      </c>
    </row>
    <row r="117" spans="15:16" x14ac:dyDescent="0.25">
      <c r="O117" s="101"/>
      <c r="P117" s="102">
        <f t="shared" si="0"/>
        <v>1974</v>
      </c>
    </row>
    <row r="118" spans="15:16" x14ac:dyDescent="0.25">
      <c r="O118" s="101"/>
      <c r="P118" s="102">
        <f t="shared" si="0"/>
        <v>1973</v>
      </c>
    </row>
    <row r="119" spans="15:16" x14ac:dyDescent="0.25">
      <c r="O119" s="101"/>
      <c r="P119" s="102">
        <f t="shared" si="0"/>
        <v>1972</v>
      </c>
    </row>
    <row r="120" spans="15:16" x14ac:dyDescent="0.25">
      <c r="O120" s="101"/>
      <c r="P120" s="102">
        <f t="shared" si="0"/>
        <v>1971</v>
      </c>
    </row>
    <row r="121" spans="15:16" x14ac:dyDescent="0.25">
      <c r="O121" s="101"/>
      <c r="P121" s="102">
        <f t="shared" si="0"/>
        <v>1970</v>
      </c>
    </row>
    <row r="122" spans="15:16" x14ac:dyDescent="0.25">
      <c r="O122" s="101"/>
      <c r="P122" s="102">
        <f t="shared" si="0"/>
        <v>1969</v>
      </c>
    </row>
    <row r="123" spans="15:16" x14ac:dyDescent="0.25">
      <c r="O123" s="101"/>
      <c r="P123" s="102">
        <f t="shared" si="0"/>
        <v>1968</v>
      </c>
    </row>
    <row r="124" spans="15:16" x14ac:dyDescent="0.25">
      <c r="O124" s="101"/>
      <c r="P124" s="102">
        <f t="shared" si="0"/>
        <v>1967</v>
      </c>
    </row>
    <row r="125" spans="15:16" x14ac:dyDescent="0.25">
      <c r="O125" s="101"/>
      <c r="P125" s="102">
        <f t="shared" si="0"/>
        <v>1966</v>
      </c>
    </row>
    <row r="126" spans="15:16" x14ac:dyDescent="0.25">
      <c r="O126" s="101"/>
      <c r="P126" s="102">
        <f t="shared" si="0"/>
        <v>1965</v>
      </c>
    </row>
    <row r="127" spans="15:16" x14ac:dyDescent="0.25">
      <c r="O127" s="101"/>
      <c r="P127" s="102">
        <f t="shared" si="0"/>
        <v>1964</v>
      </c>
    </row>
    <row r="128" spans="15:16" x14ac:dyDescent="0.25">
      <c r="O128" s="101"/>
      <c r="P128" s="102">
        <f t="shared" si="0"/>
        <v>1963</v>
      </c>
    </row>
    <row r="129" spans="15:16" x14ac:dyDescent="0.25">
      <c r="O129" s="101"/>
      <c r="P129" s="102">
        <f t="shared" si="0"/>
        <v>1962</v>
      </c>
    </row>
    <row r="130" spans="15:16" x14ac:dyDescent="0.25">
      <c r="O130" s="101"/>
      <c r="P130" s="102">
        <f t="shared" si="0"/>
        <v>1961</v>
      </c>
    </row>
    <row r="131" spans="15:16" x14ac:dyDescent="0.25">
      <c r="O131" s="101"/>
      <c r="P131" s="102">
        <f t="shared" si="0"/>
        <v>1960</v>
      </c>
    </row>
    <row r="132" spans="15:16" x14ac:dyDescent="0.25">
      <c r="O132" s="101"/>
      <c r="P132" s="102">
        <f t="shared" si="0"/>
        <v>1959</v>
      </c>
    </row>
    <row r="133" spans="15:16" x14ac:dyDescent="0.25">
      <c r="O133" s="101"/>
      <c r="P133" s="102">
        <f t="shared" si="0"/>
        <v>1958</v>
      </c>
    </row>
    <row r="134" spans="15:16" x14ac:dyDescent="0.25">
      <c r="O134" s="101"/>
      <c r="P134" s="102">
        <f t="shared" si="0"/>
        <v>1957</v>
      </c>
    </row>
    <row r="135" spans="15:16" x14ac:dyDescent="0.25">
      <c r="O135" s="101"/>
      <c r="P135" s="102">
        <f t="shared" si="0"/>
        <v>1956</v>
      </c>
    </row>
    <row r="136" spans="15:16" x14ac:dyDescent="0.25">
      <c r="O136" s="101"/>
      <c r="P136" s="102">
        <f t="shared" si="0"/>
        <v>1955</v>
      </c>
    </row>
    <row r="137" spans="15:16" x14ac:dyDescent="0.25">
      <c r="O137" s="101"/>
      <c r="P137" s="102">
        <f t="shared" si="0"/>
        <v>1954</v>
      </c>
    </row>
    <row r="138" spans="15:16" x14ac:dyDescent="0.25">
      <c r="O138" s="101"/>
      <c r="P138" s="102">
        <f t="shared" si="0"/>
        <v>1953</v>
      </c>
    </row>
    <row r="139" spans="15:16" x14ac:dyDescent="0.25">
      <c r="O139" s="101"/>
      <c r="P139" s="102">
        <f t="shared" si="0"/>
        <v>1952</v>
      </c>
    </row>
    <row r="140" spans="15:16" x14ac:dyDescent="0.25">
      <c r="O140" s="101"/>
      <c r="P140" s="102">
        <f t="shared" ref="P140:P203" si="1">+P139-1</f>
        <v>1951</v>
      </c>
    </row>
    <row r="141" spans="15:16" x14ac:dyDescent="0.25">
      <c r="O141" s="101"/>
      <c r="P141" s="102">
        <f t="shared" si="1"/>
        <v>1950</v>
      </c>
    </row>
    <row r="142" spans="15:16" x14ac:dyDescent="0.25">
      <c r="O142" s="101"/>
      <c r="P142" s="102">
        <f t="shared" si="1"/>
        <v>1949</v>
      </c>
    </row>
    <row r="143" spans="15:16" x14ac:dyDescent="0.25">
      <c r="O143" s="101"/>
      <c r="P143" s="102">
        <f t="shared" si="1"/>
        <v>1948</v>
      </c>
    </row>
    <row r="144" spans="15:16" x14ac:dyDescent="0.25">
      <c r="O144" s="101"/>
      <c r="P144" s="102">
        <f t="shared" si="1"/>
        <v>1947</v>
      </c>
    </row>
    <row r="145" spans="15:16" x14ac:dyDescent="0.25">
      <c r="O145" s="101"/>
      <c r="P145" s="102">
        <f t="shared" si="1"/>
        <v>1946</v>
      </c>
    </row>
    <row r="146" spans="15:16" x14ac:dyDescent="0.25">
      <c r="O146" s="101"/>
      <c r="P146" s="102">
        <f t="shared" si="1"/>
        <v>1945</v>
      </c>
    </row>
    <row r="147" spans="15:16" x14ac:dyDescent="0.25">
      <c r="O147" s="101"/>
      <c r="P147" s="102">
        <f t="shared" si="1"/>
        <v>1944</v>
      </c>
    </row>
    <row r="148" spans="15:16" x14ac:dyDescent="0.25">
      <c r="O148" s="101"/>
      <c r="P148" s="102">
        <f t="shared" si="1"/>
        <v>1943</v>
      </c>
    </row>
    <row r="149" spans="15:16" x14ac:dyDescent="0.25">
      <c r="O149" s="101"/>
      <c r="P149" s="102">
        <f t="shared" si="1"/>
        <v>1942</v>
      </c>
    </row>
    <row r="150" spans="15:16" x14ac:dyDescent="0.25">
      <c r="O150" s="101"/>
      <c r="P150" s="102">
        <f t="shared" si="1"/>
        <v>1941</v>
      </c>
    </row>
    <row r="151" spans="15:16" x14ac:dyDescent="0.25">
      <c r="O151" s="101"/>
      <c r="P151" s="102">
        <f t="shared" si="1"/>
        <v>1940</v>
      </c>
    </row>
    <row r="152" spans="15:16" x14ac:dyDescent="0.25">
      <c r="O152" s="101"/>
      <c r="P152" s="102">
        <f t="shared" si="1"/>
        <v>1939</v>
      </c>
    </row>
    <row r="153" spans="15:16" x14ac:dyDescent="0.25">
      <c r="O153" s="101"/>
      <c r="P153" s="102">
        <f t="shared" si="1"/>
        <v>1938</v>
      </c>
    </row>
    <row r="154" spans="15:16" x14ac:dyDescent="0.25">
      <c r="O154" s="101"/>
      <c r="P154" s="102">
        <f t="shared" si="1"/>
        <v>1937</v>
      </c>
    </row>
    <row r="155" spans="15:16" x14ac:dyDescent="0.25">
      <c r="O155" s="101"/>
      <c r="P155" s="102">
        <f t="shared" si="1"/>
        <v>1936</v>
      </c>
    </row>
    <row r="156" spans="15:16" x14ac:dyDescent="0.25">
      <c r="O156" s="101"/>
      <c r="P156" s="102">
        <f t="shared" si="1"/>
        <v>1935</v>
      </c>
    </row>
    <row r="157" spans="15:16" x14ac:dyDescent="0.25">
      <c r="O157" s="101"/>
      <c r="P157" s="102">
        <f t="shared" si="1"/>
        <v>1934</v>
      </c>
    </row>
    <row r="158" spans="15:16" x14ac:dyDescent="0.25">
      <c r="O158" s="101"/>
      <c r="P158" s="102">
        <f t="shared" si="1"/>
        <v>1933</v>
      </c>
    </row>
    <row r="159" spans="15:16" x14ac:dyDescent="0.25">
      <c r="O159" s="101"/>
      <c r="P159" s="102">
        <f t="shared" si="1"/>
        <v>1932</v>
      </c>
    </row>
    <row r="160" spans="15:16" x14ac:dyDescent="0.25">
      <c r="O160" s="101"/>
      <c r="P160" s="102">
        <f t="shared" si="1"/>
        <v>1931</v>
      </c>
    </row>
    <row r="161" spans="15:16" x14ac:dyDescent="0.25">
      <c r="O161" s="101"/>
      <c r="P161" s="102">
        <f t="shared" si="1"/>
        <v>1930</v>
      </c>
    </row>
    <row r="162" spans="15:16" x14ac:dyDescent="0.25">
      <c r="O162" s="101"/>
      <c r="P162" s="102">
        <f t="shared" si="1"/>
        <v>1929</v>
      </c>
    </row>
    <row r="163" spans="15:16" x14ac:dyDescent="0.25">
      <c r="O163" s="101"/>
      <c r="P163" s="102">
        <f t="shared" si="1"/>
        <v>1928</v>
      </c>
    </row>
    <row r="164" spans="15:16" x14ac:dyDescent="0.25">
      <c r="O164" s="101"/>
      <c r="P164" s="102">
        <f t="shared" si="1"/>
        <v>1927</v>
      </c>
    </row>
    <row r="165" spans="15:16" x14ac:dyDescent="0.25">
      <c r="O165" s="101"/>
      <c r="P165" s="102">
        <f t="shared" si="1"/>
        <v>1926</v>
      </c>
    </row>
    <row r="166" spans="15:16" x14ac:dyDescent="0.25">
      <c r="O166" s="101"/>
      <c r="P166" s="102">
        <f t="shared" si="1"/>
        <v>1925</v>
      </c>
    </row>
    <row r="167" spans="15:16" x14ac:dyDescent="0.25">
      <c r="O167" s="101"/>
      <c r="P167" s="102">
        <f t="shared" si="1"/>
        <v>1924</v>
      </c>
    </row>
    <row r="168" spans="15:16" x14ac:dyDescent="0.25">
      <c r="O168" s="101"/>
      <c r="P168" s="102">
        <f t="shared" si="1"/>
        <v>1923</v>
      </c>
    </row>
    <row r="169" spans="15:16" x14ac:dyDescent="0.25">
      <c r="O169" s="101"/>
      <c r="P169" s="102">
        <f t="shared" si="1"/>
        <v>1922</v>
      </c>
    </row>
    <row r="170" spans="15:16" x14ac:dyDescent="0.25">
      <c r="O170" s="101"/>
      <c r="P170" s="102">
        <f t="shared" si="1"/>
        <v>1921</v>
      </c>
    </row>
    <row r="171" spans="15:16" x14ac:dyDescent="0.25">
      <c r="O171" s="101"/>
      <c r="P171" s="102">
        <f t="shared" si="1"/>
        <v>1920</v>
      </c>
    </row>
    <row r="172" spans="15:16" x14ac:dyDescent="0.25">
      <c r="O172" s="101"/>
      <c r="P172" s="102">
        <f t="shared" si="1"/>
        <v>1919</v>
      </c>
    </row>
    <row r="173" spans="15:16" x14ac:dyDescent="0.25">
      <c r="O173" s="101"/>
      <c r="P173" s="102">
        <f t="shared" si="1"/>
        <v>1918</v>
      </c>
    </row>
    <row r="174" spans="15:16" x14ac:dyDescent="0.25">
      <c r="O174" s="101"/>
      <c r="P174" s="102">
        <f t="shared" si="1"/>
        <v>1917</v>
      </c>
    </row>
    <row r="175" spans="15:16" x14ac:dyDescent="0.25">
      <c r="O175" s="101"/>
      <c r="P175" s="102">
        <f t="shared" si="1"/>
        <v>1916</v>
      </c>
    </row>
    <row r="176" spans="15:16" x14ac:dyDescent="0.25">
      <c r="O176" s="101"/>
      <c r="P176" s="102">
        <f t="shared" si="1"/>
        <v>1915</v>
      </c>
    </row>
    <row r="177" spans="15:16" x14ac:dyDescent="0.25">
      <c r="O177" s="101"/>
      <c r="P177" s="102">
        <f t="shared" si="1"/>
        <v>1914</v>
      </c>
    </row>
    <row r="178" spans="15:16" x14ac:dyDescent="0.25">
      <c r="O178" s="101"/>
      <c r="P178" s="102">
        <f t="shared" si="1"/>
        <v>1913</v>
      </c>
    </row>
    <row r="179" spans="15:16" x14ac:dyDescent="0.25">
      <c r="O179" s="101"/>
      <c r="P179" s="102">
        <f t="shared" si="1"/>
        <v>1912</v>
      </c>
    </row>
    <row r="180" spans="15:16" x14ac:dyDescent="0.25">
      <c r="O180" s="101"/>
      <c r="P180" s="102">
        <f t="shared" si="1"/>
        <v>1911</v>
      </c>
    </row>
    <row r="181" spans="15:16" x14ac:dyDescent="0.25">
      <c r="O181" s="101"/>
      <c r="P181" s="102">
        <f t="shared" si="1"/>
        <v>1910</v>
      </c>
    </row>
    <row r="182" spans="15:16" x14ac:dyDescent="0.25">
      <c r="O182" s="101"/>
      <c r="P182" s="102">
        <f t="shared" si="1"/>
        <v>1909</v>
      </c>
    </row>
    <row r="183" spans="15:16" x14ac:dyDescent="0.25">
      <c r="O183" s="101"/>
      <c r="P183" s="102">
        <f t="shared" si="1"/>
        <v>1908</v>
      </c>
    </row>
    <row r="184" spans="15:16" x14ac:dyDescent="0.25">
      <c r="O184" s="101"/>
      <c r="P184" s="102">
        <f t="shared" si="1"/>
        <v>1907</v>
      </c>
    </row>
    <row r="185" spans="15:16" x14ac:dyDescent="0.25">
      <c r="O185" s="101"/>
      <c r="P185" s="102">
        <f t="shared" si="1"/>
        <v>1906</v>
      </c>
    </row>
    <row r="186" spans="15:16" x14ac:dyDescent="0.25">
      <c r="O186" s="101"/>
      <c r="P186" s="102">
        <f t="shared" si="1"/>
        <v>1905</v>
      </c>
    </row>
    <row r="187" spans="15:16" x14ac:dyDescent="0.25">
      <c r="O187" s="101"/>
      <c r="P187" s="102">
        <f t="shared" si="1"/>
        <v>1904</v>
      </c>
    </row>
    <row r="188" spans="15:16" x14ac:dyDescent="0.25">
      <c r="O188" s="101"/>
      <c r="P188" s="102">
        <f t="shared" si="1"/>
        <v>1903</v>
      </c>
    </row>
    <row r="189" spans="15:16" x14ac:dyDescent="0.25">
      <c r="O189" s="101"/>
      <c r="P189" s="102">
        <f t="shared" si="1"/>
        <v>1902</v>
      </c>
    </row>
    <row r="190" spans="15:16" x14ac:dyDescent="0.25">
      <c r="O190" s="101"/>
      <c r="P190" s="102">
        <f t="shared" si="1"/>
        <v>1901</v>
      </c>
    </row>
    <row r="191" spans="15:16" x14ac:dyDescent="0.25">
      <c r="O191" s="101"/>
      <c r="P191" s="102">
        <f t="shared" si="1"/>
        <v>1900</v>
      </c>
    </row>
    <row r="192" spans="15:16" x14ac:dyDescent="0.25">
      <c r="O192" s="101"/>
      <c r="P192" s="102">
        <f t="shared" si="1"/>
        <v>1899</v>
      </c>
    </row>
    <row r="193" spans="15:16" x14ac:dyDescent="0.25">
      <c r="O193" s="101"/>
      <c r="P193" s="102">
        <f t="shared" si="1"/>
        <v>1898</v>
      </c>
    </row>
    <row r="194" spans="15:16" x14ac:dyDescent="0.25">
      <c r="O194" s="101"/>
      <c r="P194" s="102">
        <f t="shared" si="1"/>
        <v>1897</v>
      </c>
    </row>
    <row r="195" spans="15:16" x14ac:dyDescent="0.25">
      <c r="O195" s="101"/>
      <c r="P195" s="102">
        <f t="shared" si="1"/>
        <v>1896</v>
      </c>
    </row>
    <row r="196" spans="15:16" x14ac:dyDescent="0.25">
      <c r="O196" s="101"/>
      <c r="P196" s="102">
        <f t="shared" si="1"/>
        <v>1895</v>
      </c>
    </row>
    <row r="197" spans="15:16" x14ac:dyDescent="0.25">
      <c r="O197" s="101"/>
      <c r="P197" s="102">
        <f t="shared" si="1"/>
        <v>1894</v>
      </c>
    </row>
    <row r="198" spans="15:16" x14ac:dyDescent="0.25">
      <c r="O198" s="101"/>
      <c r="P198" s="102">
        <f t="shared" si="1"/>
        <v>1893</v>
      </c>
    </row>
    <row r="199" spans="15:16" x14ac:dyDescent="0.25">
      <c r="O199" s="101"/>
      <c r="P199" s="102">
        <f t="shared" si="1"/>
        <v>1892</v>
      </c>
    </row>
    <row r="200" spans="15:16" x14ac:dyDescent="0.25">
      <c r="O200" s="101"/>
      <c r="P200" s="102">
        <f t="shared" si="1"/>
        <v>1891</v>
      </c>
    </row>
    <row r="201" spans="15:16" x14ac:dyDescent="0.25">
      <c r="O201" s="101"/>
      <c r="P201" s="102">
        <f t="shared" si="1"/>
        <v>1890</v>
      </c>
    </row>
    <row r="202" spans="15:16" x14ac:dyDescent="0.25">
      <c r="O202" s="101"/>
      <c r="P202" s="102">
        <f t="shared" si="1"/>
        <v>1889</v>
      </c>
    </row>
    <row r="203" spans="15:16" x14ac:dyDescent="0.25">
      <c r="O203" s="101"/>
      <c r="P203" s="102">
        <f t="shared" si="1"/>
        <v>1888</v>
      </c>
    </row>
    <row r="204" spans="15:16" x14ac:dyDescent="0.25">
      <c r="O204" s="101"/>
      <c r="P204" s="102">
        <f t="shared" ref="P204:P243" si="2">+P203-1</f>
        <v>1887</v>
      </c>
    </row>
    <row r="205" spans="15:16" x14ac:dyDescent="0.25">
      <c r="O205" s="101"/>
      <c r="P205" s="102">
        <f t="shared" si="2"/>
        <v>1886</v>
      </c>
    </row>
    <row r="206" spans="15:16" x14ac:dyDescent="0.25">
      <c r="O206" s="101"/>
      <c r="P206" s="102">
        <f t="shared" si="2"/>
        <v>1885</v>
      </c>
    </row>
    <row r="207" spans="15:16" x14ac:dyDescent="0.25">
      <c r="O207" s="101"/>
      <c r="P207" s="102">
        <f t="shared" si="2"/>
        <v>1884</v>
      </c>
    </row>
    <row r="208" spans="15:16" x14ac:dyDescent="0.25">
      <c r="O208" s="101"/>
      <c r="P208" s="102">
        <f t="shared" si="2"/>
        <v>1883</v>
      </c>
    </row>
    <row r="209" spans="15:16" x14ac:dyDescent="0.25">
      <c r="O209" s="101"/>
      <c r="P209" s="102">
        <f t="shared" si="2"/>
        <v>1882</v>
      </c>
    </row>
    <row r="210" spans="15:16" x14ac:dyDescent="0.25">
      <c r="O210" s="101"/>
      <c r="P210" s="102">
        <f t="shared" si="2"/>
        <v>1881</v>
      </c>
    </row>
    <row r="211" spans="15:16" x14ac:dyDescent="0.25">
      <c r="O211" s="101"/>
      <c r="P211" s="102">
        <f t="shared" si="2"/>
        <v>1880</v>
      </c>
    </row>
    <row r="212" spans="15:16" x14ac:dyDescent="0.25">
      <c r="O212" s="101"/>
      <c r="P212" s="102">
        <f t="shared" si="2"/>
        <v>1879</v>
      </c>
    </row>
    <row r="213" spans="15:16" x14ac:dyDescent="0.25">
      <c r="O213" s="101"/>
      <c r="P213" s="102">
        <f t="shared" si="2"/>
        <v>1878</v>
      </c>
    </row>
    <row r="214" spans="15:16" x14ac:dyDescent="0.25">
      <c r="O214" s="101"/>
      <c r="P214" s="102">
        <f t="shared" si="2"/>
        <v>1877</v>
      </c>
    </row>
    <row r="215" spans="15:16" x14ac:dyDescent="0.25">
      <c r="O215" s="101"/>
      <c r="P215" s="102">
        <f t="shared" si="2"/>
        <v>1876</v>
      </c>
    </row>
    <row r="216" spans="15:16" x14ac:dyDescent="0.25">
      <c r="O216" s="101"/>
      <c r="P216" s="102">
        <f t="shared" si="2"/>
        <v>1875</v>
      </c>
    </row>
    <row r="217" spans="15:16" x14ac:dyDescent="0.25">
      <c r="O217" s="101"/>
      <c r="P217" s="102">
        <f t="shared" si="2"/>
        <v>1874</v>
      </c>
    </row>
    <row r="218" spans="15:16" x14ac:dyDescent="0.25">
      <c r="O218" s="101"/>
      <c r="P218" s="102">
        <f t="shared" si="2"/>
        <v>1873</v>
      </c>
    </row>
    <row r="219" spans="15:16" x14ac:dyDescent="0.25">
      <c r="O219" s="101"/>
      <c r="P219" s="102">
        <f t="shared" si="2"/>
        <v>1872</v>
      </c>
    </row>
    <row r="220" spans="15:16" x14ac:dyDescent="0.25">
      <c r="O220" s="101"/>
      <c r="P220" s="102">
        <f t="shared" si="2"/>
        <v>1871</v>
      </c>
    </row>
    <row r="221" spans="15:16" x14ac:dyDescent="0.25">
      <c r="O221" s="101"/>
      <c r="P221" s="102">
        <f t="shared" si="2"/>
        <v>1870</v>
      </c>
    </row>
    <row r="222" spans="15:16" x14ac:dyDescent="0.25">
      <c r="O222" s="101"/>
      <c r="P222" s="102">
        <f t="shared" si="2"/>
        <v>1869</v>
      </c>
    </row>
    <row r="223" spans="15:16" x14ac:dyDescent="0.25">
      <c r="O223" s="101"/>
      <c r="P223" s="102">
        <f t="shared" si="2"/>
        <v>1868</v>
      </c>
    </row>
    <row r="224" spans="15:16" x14ac:dyDescent="0.25">
      <c r="O224" s="101"/>
      <c r="P224" s="102">
        <f t="shared" si="2"/>
        <v>1867</v>
      </c>
    </row>
    <row r="225" spans="15:16" x14ac:dyDescent="0.25">
      <c r="O225" s="101"/>
      <c r="P225" s="102">
        <f t="shared" si="2"/>
        <v>1866</v>
      </c>
    </row>
    <row r="226" spans="15:16" x14ac:dyDescent="0.25">
      <c r="O226" s="101"/>
      <c r="P226" s="102">
        <f t="shared" si="2"/>
        <v>1865</v>
      </c>
    </row>
    <row r="227" spans="15:16" x14ac:dyDescent="0.25">
      <c r="O227" s="101"/>
      <c r="P227" s="102">
        <f t="shared" si="2"/>
        <v>1864</v>
      </c>
    </row>
    <row r="228" spans="15:16" x14ac:dyDescent="0.25">
      <c r="O228" s="101"/>
      <c r="P228" s="102">
        <f t="shared" si="2"/>
        <v>1863</v>
      </c>
    </row>
    <row r="229" spans="15:16" x14ac:dyDescent="0.25">
      <c r="O229" s="101"/>
      <c r="P229" s="102">
        <f t="shared" si="2"/>
        <v>1862</v>
      </c>
    </row>
    <row r="230" spans="15:16" x14ac:dyDescent="0.25">
      <c r="O230" s="101"/>
      <c r="P230" s="102">
        <f t="shared" si="2"/>
        <v>1861</v>
      </c>
    </row>
    <row r="231" spans="15:16" x14ac:dyDescent="0.25">
      <c r="O231" s="101"/>
      <c r="P231" s="102">
        <f t="shared" si="2"/>
        <v>1860</v>
      </c>
    </row>
    <row r="232" spans="15:16" x14ac:dyDescent="0.25">
      <c r="O232" s="101"/>
      <c r="P232" s="102">
        <f t="shared" si="2"/>
        <v>1859</v>
      </c>
    </row>
    <row r="233" spans="15:16" x14ac:dyDescent="0.25">
      <c r="O233" s="101"/>
      <c r="P233" s="102">
        <f t="shared" si="2"/>
        <v>1858</v>
      </c>
    </row>
    <row r="234" spans="15:16" x14ac:dyDescent="0.25">
      <c r="O234" s="101"/>
      <c r="P234" s="102">
        <f t="shared" si="2"/>
        <v>1857</v>
      </c>
    </row>
    <row r="235" spans="15:16" x14ac:dyDescent="0.25">
      <c r="O235" s="101"/>
      <c r="P235" s="102">
        <f t="shared" si="2"/>
        <v>1856</v>
      </c>
    </row>
    <row r="236" spans="15:16" x14ac:dyDescent="0.25">
      <c r="O236" s="101"/>
      <c r="P236" s="102">
        <f t="shared" si="2"/>
        <v>1855</v>
      </c>
    </row>
    <row r="237" spans="15:16" x14ac:dyDescent="0.25">
      <c r="O237" s="101"/>
      <c r="P237" s="102">
        <f t="shared" si="2"/>
        <v>1854</v>
      </c>
    </row>
    <row r="238" spans="15:16" x14ac:dyDescent="0.25">
      <c r="O238" s="101"/>
      <c r="P238" s="102">
        <f t="shared" si="2"/>
        <v>1853</v>
      </c>
    </row>
    <row r="239" spans="15:16" x14ac:dyDescent="0.25">
      <c r="O239" s="101"/>
      <c r="P239" s="102">
        <f t="shared" si="2"/>
        <v>1852</v>
      </c>
    </row>
    <row r="240" spans="15:16" x14ac:dyDescent="0.25">
      <c r="O240" s="101"/>
      <c r="P240" s="102">
        <f t="shared" si="2"/>
        <v>1851</v>
      </c>
    </row>
    <row r="241" spans="15:16" x14ac:dyDescent="0.25">
      <c r="O241" s="101"/>
      <c r="P241" s="102">
        <f t="shared" si="2"/>
        <v>1850</v>
      </c>
    </row>
    <row r="242" spans="15:16" x14ac:dyDescent="0.25">
      <c r="O242" s="101"/>
      <c r="P242" s="102">
        <f t="shared" si="2"/>
        <v>1849</v>
      </c>
    </row>
    <row r="243" spans="15:16" x14ac:dyDescent="0.25">
      <c r="O243" s="101"/>
      <c r="P243" s="102">
        <f t="shared" si="2"/>
        <v>1848</v>
      </c>
    </row>
  </sheetData>
  <mergeCells count="1">
    <mergeCell ref="B14:P14"/>
  </mergeCells>
  <dataValidations xWindow="810" yWindow="418" count="17">
    <dataValidation type="list" operator="greaterThanOrEqual" allowBlank="1" showInputMessage="1" showErrorMessage="1" prompt="Selezionare lo stato dal menù a tendina." sqref="F11:F12">
      <formula1>$O$65:$O$70</formula1>
    </dataValidation>
    <dataValidation type="list" allowBlank="1" showInputMessage="1" showErrorMessage="1" sqref="E6 E11:E12 E8">
      <formula1>$P$74:$P$230</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2">
      <formula1>$O$74:$O$75</formula1>
    </dataValidation>
    <dataValidation type="list" operator="greaterThanOrEqual" allowBlank="1" showInputMessage="1" showErrorMessage="1" prompt="Indicare &quot;SI&quot; se l'Amministrazione esercita il controllo analogo o più Amministrazioni esercitano il controllo analogo congiunto." sqref="M6 M11:M12">
      <formula1>$O$74:$O$75</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2">
      <formula1>$O$74:$O$75</formula1>
    </dataValidation>
    <dataValidation type="decimal" allowBlank="1" showInputMessage="1" showErrorMessage="1" error="Inserire valori tra 0 e 100%, con decimali" promptTitle="Campo numerico" prompt="Inserire valori comprensivi di decimali." sqref="G7 G9:G10 I6:J12">
      <formula1>0</formula1>
      <formula2>100</formula2>
    </dataValidation>
    <dataValidation type="list" operator="greaterThanOrEqual" allowBlank="1" showInputMessage="1" showErrorMessage="1" prompt="Indicare se la partecipazione detenuta dall'amministrazione è di controllo ai sensi dell'art. 2359 c.c." sqref="L6 L11:L12">
      <formula1>$O$74:$O$75</formula1>
    </dataValidation>
    <dataValidation type="whole" allowBlank="1" showInputMessage="1" showErrorMessage="1" error="Codice non valido" promptTitle="Campo testo" prompt="Inserire numero progressivo (1, 2, ...). Il progressivo sarà completato con il codice automatico Ind_ (es: Ind_1)" sqref="B6:B12">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 C11:C12 C8">
      <formula1>11</formula1>
      <formula2>12</formula2>
    </dataValidation>
    <dataValidation operator="greaterThanOrEqual" allowBlank="1" showInputMessage="1" showErrorMessage="1" promptTitle="Campo testo" prompt="Inserire la ragione sociale comprensiva della forma giuridica." sqref="K9:K10 F7:F10 K7 H9:H10 D6:D12"/>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11:H12 H6:H8"/>
    <dataValidation operator="greaterThanOrEqual" allowBlank="1" showInputMessage="1" showErrorMessage="1" error="Inserire i valori con segno positivo" promptTitle="Campo descrittivo" prompt="Inserire una descrizione sintetica della/e attività effettivamente svolta/e." sqref="K6 K11:K12 K8"/>
    <dataValidation type="list" operator="greaterThanOrEqual" allowBlank="1" showInputMessage="1" showErrorMessage="1" prompt="Selezionare lo stato dal menù a tendina." sqref="F6">
      <formula1>$O$76:$O$81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2">
      <formula1>$O$74:$O$75</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G11:G12 G8">
      <formula1>$P$74:$P$230</formula1>
    </dataValidation>
    <dataValidation type="list" operator="greaterThanOrEqual" allowBlank="1" showInputMessage="1" showErrorMessage="1" prompt="Indicare se la partecipazione detenuta dall'amministrazione è di controllo ai sensi dell'art. 2359 c.c." sqref="L7:L10">
      <formula1>$L$74:$L$75</formula1>
    </dataValidation>
    <dataValidation type="list" allowBlank="1" showInputMessage="1" showErrorMessage="1" sqref="E7 E9:E10">
      <formula1>$M$74:$M$230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34" sqref="E34"/>
    </sheetView>
  </sheetViews>
  <sheetFormatPr defaultRowHeight="15" x14ac:dyDescent="0.25"/>
  <cols>
    <col min="13" max="13" width="7.28515625" customWidth="1"/>
    <col min="14" max="14" width="9.140625" hidden="1" customWidth="1"/>
  </cols>
  <sheetData>
    <row r="1" spans="1:13" x14ac:dyDescent="0.25">
      <c r="A1" s="103" t="s">
        <v>55</v>
      </c>
    </row>
    <row r="2" spans="1:13" x14ac:dyDescent="0.25">
      <c r="A2" s="104" t="s">
        <v>176</v>
      </c>
    </row>
    <row r="3" spans="1:13" x14ac:dyDescent="0.25">
      <c r="C3" s="223"/>
      <c r="D3" s="316"/>
      <c r="E3" s="316"/>
      <c r="F3" s="316"/>
      <c r="G3" s="316"/>
      <c r="H3" s="316"/>
      <c r="I3" s="223"/>
      <c r="J3" s="223"/>
      <c r="K3" s="223"/>
      <c r="L3" s="223"/>
      <c r="M3" s="223"/>
    </row>
    <row r="4" spans="1:13" x14ac:dyDescent="0.25">
      <c r="C4" s="224"/>
      <c r="D4" s="224"/>
      <c r="E4" s="224"/>
      <c r="F4" s="224"/>
      <c r="G4" s="224"/>
      <c r="H4" s="224"/>
      <c r="I4" s="224"/>
      <c r="J4" s="224"/>
      <c r="K4" s="224"/>
      <c r="L4" s="224"/>
      <c r="M4" s="224"/>
    </row>
    <row r="5" spans="1:13" x14ac:dyDescent="0.25">
      <c r="C5" s="224"/>
      <c r="D5" s="224"/>
      <c r="E5" s="224"/>
      <c r="F5" s="224"/>
      <c r="G5" s="224"/>
      <c r="H5" s="224"/>
      <c r="I5" s="224"/>
      <c r="J5" s="224"/>
      <c r="K5" s="224"/>
      <c r="L5" s="224"/>
      <c r="M5" s="224"/>
    </row>
    <row r="6" spans="1:13" x14ac:dyDescent="0.25">
      <c r="C6" s="224"/>
      <c r="D6" s="224"/>
      <c r="E6" s="224"/>
      <c r="F6" s="224"/>
      <c r="G6" s="224"/>
      <c r="H6" s="224"/>
      <c r="I6" s="224"/>
      <c r="J6" s="224"/>
      <c r="K6" s="224"/>
      <c r="L6" s="224"/>
      <c r="M6" s="224"/>
    </row>
    <row r="7" spans="1:13" x14ac:dyDescent="0.25">
      <c r="C7" s="224"/>
      <c r="D7" s="224"/>
      <c r="E7" s="224"/>
      <c r="F7" s="224"/>
      <c r="G7" s="224"/>
      <c r="H7" s="224"/>
      <c r="I7" s="224"/>
      <c r="J7" s="224"/>
      <c r="K7" s="224"/>
      <c r="L7" s="224"/>
      <c r="M7" s="224"/>
    </row>
    <row r="8" spans="1:13" ht="15" customHeight="1" x14ac:dyDescent="0.25"/>
    <row r="17" spans="14:14" ht="15" customHeight="1" x14ac:dyDescent="0.25"/>
    <row r="18" spans="14:14" x14ac:dyDescent="0.25">
      <c r="N18" s="119"/>
    </row>
  </sheetData>
  <mergeCells count="1">
    <mergeCell ref="D3:H3"/>
  </mergeCells>
  <pageMargins left="0.51181102362204722" right="0.5118110236220472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Normal="100" zoomScaleSheetLayoutView="100" workbookViewId="0">
      <selection activeCell="G39" sqref="G39"/>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299</v>
      </c>
      <c r="C3" s="148"/>
      <c r="D3" s="148"/>
      <c r="E3" s="148"/>
    </row>
    <row r="4" spans="1:10" x14ac:dyDescent="0.25">
      <c r="B4" s="150" t="s">
        <v>262</v>
      </c>
      <c r="C4" s="148"/>
      <c r="D4" s="148"/>
      <c r="E4" s="148"/>
    </row>
    <row r="5" spans="1:10" s="70" customFormat="1" ht="15.95" customHeight="1" x14ac:dyDescent="0.25">
      <c r="A5" s="68"/>
      <c r="B5" s="137"/>
      <c r="D5" s="138" t="s">
        <v>69</v>
      </c>
      <c r="E5" s="113" t="s">
        <v>315</v>
      </c>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302</v>
      </c>
      <c r="G7" s="69" t="s">
        <v>178</v>
      </c>
    </row>
    <row r="8" spans="1:10" ht="12" customHeight="1" x14ac:dyDescent="0.25">
      <c r="B8" s="151"/>
      <c r="C8" s="148"/>
      <c r="D8" s="148"/>
      <c r="E8" s="148"/>
    </row>
    <row r="9" spans="1:10" s="70" customFormat="1" ht="16.5" customHeight="1" x14ac:dyDescent="0.25">
      <c r="A9" s="68"/>
      <c r="B9" s="137"/>
      <c r="D9" s="138" t="s">
        <v>73</v>
      </c>
      <c r="E9" s="159" t="s">
        <v>314</v>
      </c>
      <c r="F9" s="69"/>
      <c r="G9" s="69" t="s">
        <v>179</v>
      </c>
      <c r="H9" s="72"/>
      <c r="I9" s="68"/>
      <c r="J9" s="71"/>
    </row>
    <row r="10" spans="1:10" x14ac:dyDescent="0.25">
      <c r="B10" s="151"/>
      <c r="C10" s="148"/>
      <c r="D10" s="148"/>
      <c r="E10" s="148"/>
    </row>
    <row r="11" spans="1:10" s="152" customFormat="1" ht="43.5" customHeight="1" x14ac:dyDescent="0.25">
      <c r="B11" s="143"/>
      <c r="C11" s="143"/>
      <c r="D11" s="138" t="s">
        <v>74</v>
      </c>
      <c r="E11" s="188" t="s">
        <v>334</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297</v>
      </c>
      <c r="C14" s="317"/>
      <c r="D14" s="317"/>
      <c r="E14" s="317"/>
      <c r="G14" s="182"/>
    </row>
    <row r="15" spans="1:10" x14ac:dyDescent="0.25">
      <c r="B15" s="153"/>
      <c r="C15" s="148"/>
      <c r="D15" s="148"/>
      <c r="E15" s="148"/>
    </row>
    <row r="16" spans="1:10" ht="24" customHeight="1" x14ac:dyDescent="0.25">
      <c r="A16" s="154" t="s">
        <v>76</v>
      </c>
      <c r="B16" s="317" t="s">
        <v>78</v>
      </c>
      <c r="C16" s="317"/>
      <c r="D16" s="317"/>
      <c r="E16" s="317"/>
      <c r="G16" s="182"/>
    </row>
    <row r="17" spans="1:7" ht="12.75" customHeight="1" x14ac:dyDescent="0.25">
      <c r="B17" s="153"/>
      <c r="C17" s="155"/>
      <c r="D17" s="155"/>
      <c r="E17" s="155"/>
    </row>
    <row r="18" spans="1:7" ht="24" customHeight="1" x14ac:dyDescent="0.25">
      <c r="A18" s="154" t="s">
        <v>76</v>
      </c>
      <c r="B18" s="317" t="s">
        <v>256</v>
      </c>
      <c r="C18" s="317"/>
      <c r="D18" s="317"/>
      <c r="E18" s="317"/>
      <c r="G18" s="182"/>
    </row>
    <row r="19" spans="1:7" ht="12" customHeight="1" x14ac:dyDescent="0.25">
      <c r="A19" s="154"/>
      <c r="B19" s="191"/>
      <c r="C19" s="191"/>
      <c r="D19" s="191"/>
      <c r="E19" s="191"/>
      <c r="G19" s="202"/>
    </row>
    <row r="20" spans="1:7" ht="34.5" customHeight="1" x14ac:dyDescent="0.25">
      <c r="A20" s="154" t="s">
        <v>76</v>
      </c>
      <c r="B20" s="317" t="s">
        <v>255</v>
      </c>
      <c r="C20" s="317"/>
      <c r="D20" s="317"/>
      <c r="E20" s="317"/>
      <c r="G20" s="182"/>
    </row>
    <row r="21" spans="1:7" ht="12" customHeight="1" x14ac:dyDescent="0.25">
      <c r="A21" s="154"/>
      <c r="B21" s="203"/>
      <c r="C21" s="203"/>
      <c r="D21" s="203"/>
      <c r="E21" s="203"/>
      <c r="G21" s="202"/>
    </row>
    <row r="22" spans="1:7" ht="24" customHeight="1" x14ac:dyDescent="0.25">
      <c r="A22" s="154" t="s">
        <v>76</v>
      </c>
      <c r="B22" s="317" t="s">
        <v>263</v>
      </c>
      <c r="C22" s="317"/>
      <c r="D22" s="317"/>
      <c r="E22" s="317"/>
      <c r="G22" s="182"/>
    </row>
    <row r="23" spans="1:7" ht="12" customHeight="1" x14ac:dyDescent="0.25">
      <c r="A23" s="154"/>
      <c r="B23" s="207"/>
      <c r="C23" s="207"/>
      <c r="D23" s="207"/>
      <c r="E23" s="207"/>
      <c r="G23" s="202"/>
    </row>
    <row r="24" spans="1:7" ht="24" customHeight="1" x14ac:dyDescent="0.25">
      <c r="A24" s="154" t="s">
        <v>76</v>
      </c>
      <c r="B24" s="317" t="s">
        <v>264</v>
      </c>
      <c r="C24" s="317"/>
      <c r="D24" s="317"/>
      <c r="E24" s="317"/>
      <c r="G24" s="182"/>
    </row>
    <row r="25" spans="1:7" ht="12" customHeight="1" x14ac:dyDescent="0.25">
      <c r="A25" s="154"/>
      <c r="B25" s="208"/>
      <c r="C25" s="208"/>
      <c r="D25" s="208"/>
      <c r="E25" s="208"/>
      <c r="G25" s="202"/>
    </row>
    <row r="26" spans="1:7" ht="12.75" customHeight="1" x14ac:dyDescent="0.25">
      <c r="B26" s="153" t="s">
        <v>181</v>
      </c>
      <c r="C26" s="155"/>
      <c r="D26" s="155"/>
      <c r="E26" s="155"/>
    </row>
    <row r="27" spans="1:7" ht="24" customHeight="1" x14ac:dyDescent="0.25">
      <c r="A27" s="154" t="s">
        <v>76</v>
      </c>
      <c r="B27" s="317" t="s">
        <v>79</v>
      </c>
      <c r="C27" s="317"/>
      <c r="D27" s="317"/>
      <c r="E27" s="317"/>
      <c r="G27" s="182"/>
    </row>
    <row r="28" spans="1:7" ht="12.75" customHeight="1" x14ac:dyDescent="0.25">
      <c r="B28" s="153"/>
      <c r="C28" s="155"/>
      <c r="D28" s="155"/>
      <c r="E28" s="155"/>
    </row>
    <row r="29" spans="1:7" ht="24" customHeight="1" x14ac:dyDescent="0.25">
      <c r="A29" s="154" t="s">
        <v>76</v>
      </c>
      <c r="B29" s="317" t="s">
        <v>258</v>
      </c>
      <c r="C29" s="317"/>
      <c r="D29" s="317"/>
      <c r="E29" s="317"/>
      <c r="G29" s="182"/>
    </row>
    <row r="30" spans="1:7" ht="12.75" customHeight="1" x14ac:dyDescent="0.25">
      <c r="B30" s="153"/>
      <c r="C30" s="155"/>
      <c r="D30" s="155"/>
      <c r="E30" s="155"/>
    </row>
    <row r="31" spans="1:7" ht="24" customHeight="1" x14ac:dyDescent="0.25">
      <c r="A31" s="154" t="s">
        <v>76</v>
      </c>
      <c r="B31" s="317" t="s">
        <v>259</v>
      </c>
      <c r="C31" s="317"/>
      <c r="D31" s="317"/>
      <c r="E31" s="317"/>
      <c r="G31" s="182"/>
    </row>
    <row r="32" spans="1:7" ht="12.75" customHeight="1" x14ac:dyDescent="0.25">
      <c r="B32" s="153"/>
      <c r="C32" s="155"/>
      <c r="D32" s="155"/>
      <c r="E32" s="155"/>
    </row>
    <row r="33" spans="1:7" ht="24" customHeight="1" x14ac:dyDescent="0.25">
      <c r="A33" s="154" t="s">
        <v>76</v>
      </c>
      <c r="B33" s="317" t="s">
        <v>261</v>
      </c>
      <c r="C33" s="317"/>
      <c r="D33" s="317"/>
      <c r="E33" s="317"/>
      <c r="G33" s="182"/>
    </row>
    <row r="34" spans="1:7" ht="12.75" customHeight="1" x14ac:dyDescent="0.25">
      <c r="B34" s="153"/>
      <c r="C34" s="155"/>
      <c r="D34" s="155"/>
      <c r="E34" s="155"/>
    </row>
    <row r="35" spans="1:7" ht="24" customHeight="1" x14ac:dyDescent="0.25">
      <c r="A35" s="154" t="s">
        <v>76</v>
      </c>
      <c r="B35" s="317" t="s">
        <v>260</v>
      </c>
      <c r="C35" s="317"/>
      <c r="D35" s="317"/>
      <c r="E35" s="317"/>
      <c r="G35" s="182"/>
    </row>
    <row r="36" spans="1:7" x14ac:dyDescent="0.25">
      <c r="B36" s="150"/>
      <c r="C36" s="155"/>
      <c r="D36" s="155"/>
      <c r="E36" s="155"/>
    </row>
    <row r="37" spans="1:7" ht="39" customHeight="1" x14ac:dyDescent="0.25">
      <c r="A37" s="154" t="s">
        <v>76</v>
      </c>
      <c r="B37" s="317" t="s">
        <v>266</v>
      </c>
      <c r="C37" s="317"/>
      <c r="D37" s="317"/>
      <c r="E37" s="317"/>
      <c r="G37" s="182"/>
    </row>
    <row r="38" spans="1:7" x14ac:dyDescent="0.25">
      <c r="B38" s="150"/>
      <c r="C38" s="155"/>
      <c r="D38" s="155"/>
      <c r="E38" s="155"/>
    </row>
    <row r="39" spans="1:7" ht="24" customHeight="1" x14ac:dyDescent="0.25">
      <c r="A39" s="156" t="s">
        <v>76</v>
      </c>
      <c r="B39" s="318" t="s">
        <v>265</v>
      </c>
      <c r="C39" s="318"/>
      <c r="D39" s="318"/>
      <c r="E39" s="318"/>
      <c r="G39" s="182" t="s">
        <v>359</v>
      </c>
    </row>
    <row r="40" spans="1:7" x14ac:dyDescent="0.25">
      <c r="B40" s="153"/>
      <c r="C40" s="155"/>
      <c r="D40" s="155"/>
      <c r="E40" s="155"/>
    </row>
    <row r="41" spans="1:7" ht="24" customHeight="1" x14ac:dyDescent="0.25">
      <c r="A41" s="156" t="s">
        <v>76</v>
      </c>
      <c r="B41" s="317" t="s">
        <v>80</v>
      </c>
      <c r="C41" s="317"/>
      <c r="D41" s="317"/>
      <c r="E41" s="317"/>
      <c r="G41" s="182" t="s">
        <v>359</v>
      </c>
    </row>
    <row r="42" spans="1:7" x14ac:dyDescent="0.25">
      <c r="A42" s="156"/>
      <c r="B42" s="153"/>
      <c r="C42" s="155"/>
      <c r="D42" s="155"/>
      <c r="E42" s="155"/>
    </row>
    <row r="43" spans="1:7" ht="24" customHeight="1" x14ac:dyDescent="0.25">
      <c r="A43" s="156" t="s">
        <v>76</v>
      </c>
      <c r="B43" s="317" t="s">
        <v>81</v>
      </c>
      <c r="C43" s="317"/>
      <c r="D43" s="317"/>
      <c r="E43" s="317"/>
      <c r="G43" s="182"/>
    </row>
    <row r="44" spans="1:7" x14ac:dyDescent="0.25">
      <c r="B44" s="153"/>
      <c r="C44" s="155"/>
      <c r="D44" s="155"/>
      <c r="E44" s="155"/>
    </row>
    <row r="45" spans="1:7" ht="24" customHeight="1" x14ac:dyDescent="0.25">
      <c r="A45" s="156" t="s">
        <v>76</v>
      </c>
      <c r="B45" s="317" t="s">
        <v>82</v>
      </c>
      <c r="C45" s="317"/>
      <c r="D45" s="317"/>
      <c r="E45" s="317"/>
      <c r="G45" s="182"/>
    </row>
    <row r="46" spans="1:7" x14ac:dyDescent="0.25">
      <c r="B46" s="153"/>
      <c r="C46" s="155"/>
      <c r="D46" s="155"/>
      <c r="E46" s="155"/>
    </row>
    <row r="47" spans="1:7" ht="24" customHeight="1"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x14ac:dyDescent="0.25">
      <c r="B52" s="153"/>
      <c r="C52" s="155"/>
      <c r="D52" s="155"/>
      <c r="E52" s="155"/>
    </row>
    <row r="53" spans="1:12" s="152" customFormat="1" ht="34.5" customHeight="1" x14ac:dyDescent="0.25">
      <c r="B53" s="322" t="s">
        <v>212</v>
      </c>
      <c r="C53" s="322"/>
      <c r="D53" s="322"/>
      <c r="E53" s="322"/>
    </row>
    <row r="54" spans="1:12" ht="117" customHeight="1" x14ac:dyDescent="0.25">
      <c r="B54" s="319" t="s">
        <v>349</v>
      </c>
      <c r="C54" s="320"/>
      <c r="D54" s="320"/>
      <c r="E54" s="321"/>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195</v>
      </c>
      <c r="C58" s="146"/>
    </row>
    <row r="59" spans="1:12" s="35" customFormat="1" x14ac:dyDescent="0.25">
      <c r="B59" s="198" t="s">
        <v>192</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Normal="100" zoomScaleSheetLayoutView="100" workbookViewId="0">
      <selection activeCell="G41" sqref="G4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299</v>
      </c>
      <c r="C3" s="148"/>
      <c r="D3" s="148"/>
      <c r="E3" s="148"/>
    </row>
    <row r="4" spans="1:10" x14ac:dyDescent="0.25">
      <c r="B4" s="150" t="s">
        <v>262</v>
      </c>
      <c r="C4" s="148"/>
      <c r="D4" s="148"/>
      <c r="E4" s="148"/>
    </row>
    <row r="5" spans="1:10" s="70" customFormat="1" ht="15.95" customHeight="1" x14ac:dyDescent="0.25">
      <c r="A5" s="68"/>
      <c r="B5" s="137"/>
      <c r="D5" s="138" t="s">
        <v>69</v>
      </c>
      <c r="E5" s="113" t="s">
        <v>316</v>
      </c>
      <c r="F5" s="69"/>
      <c r="G5" s="69" t="s">
        <v>177</v>
      </c>
      <c r="H5" s="72"/>
      <c r="I5" s="68"/>
      <c r="J5" s="71"/>
    </row>
    <row r="6" spans="1:10" ht="12" customHeight="1" x14ac:dyDescent="0.25">
      <c r="B6" s="151"/>
      <c r="C6" s="148"/>
      <c r="D6" s="148"/>
      <c r="E6" s="148"/>
    </row>
    <row r="7" spans="1:10" s="152" customFormat="1" ht="24.95" customHeight="1" x14ac:dyDescent="0.25">
      <c r="B7" s="225"/>
      <c r="C7" s="225"/>
      <c r="D7" s="138" t="s">
        <v>70</v>
      </c>
      <c r="E7" s="160" t="s">
        <v>304</v>
      </c>
      <c r="G7" s="69" t="s">
        <v>178</v>
      </c>
    </row>
    <row r="8" spans="1:10" ht="12" customHeight="1" x14ac:dyDescent="0.25">
      <c r="B8" s="151"/>
      <c r="C8" s="148"/>
      <c r="D8" s="148"/>
      <c r="E8" s="148"/>
    </row>
    <row r="9" spans="1:10" s="70" customFormat="1" ht="16.5" customHeight="1" x14ac:dyDescent="0.25">
      <c r="A9" s="68"/>
      <c r="B9" s="137"/>
      <c r="D9" s="138" t="s">
        <v>73</v>
      </c>
      <c r="E9" s="159" t="s">
        <v>314</v>
      </c>
      <c r="F9" s="69"/>
      <c r="G9" s="69" t="s">
        <v>179</v>
      </c>
      <c r="H9" s="72"/>
      <c r="I9" s="68"/>
      <c r="J9" s="71"/>
    </row>
    <row r="10" spans="1:10" x14ac:dyDescent="0.25">
      <c r="B10" s="151"/>
      <c r="C10" s="148"/>
      <c r="D10" s="148"/>
      <c r="E10" s="148"/>
    </row>
    <row r="11" spans="1:10" s="152" customFormat="1" ht="43.5" customHeight="1" x14ac:dyDescent="0.25">
      <c r="B11" s="225"/>
      <c r="C11" s="225"/>
      <c r="D11" s="138" t="s">
        <v>74</v>
      </c>
      <c r="E11" s="226" t="s">
        <v>317</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297</v>
      </c>
      <c r="C14" s="317"/>
      <c r="D14" s="317"/>
      <c r="E14" s="317"/>
      <c r="G14" s="182"/>
    </row>
    <row r="15" spans="1:10" x14ac:dyDescent="0.25">
      <c r="B15" s="153"/>
      <c r="C15" s="148"/>
      <c r="D15" s="148"/>
      <c r="E15" s="148"/>
    </row>
    <row r="16" spans="1:10" ht="24" customHeight="1" x14ac:dyDescent="0.25">
      <c r="A16" s="154" t="s">
        <v>76</v>
      </c>
      <c r="B16" s="317" t="s">
        <v>78</v>
      </c>
      <c r="C16" s="317"/>
      <c r="D16" s="317"/>
      <c r="E16" s="317"/>
      <c r="G16" s="182"/>
    </row>
    <row r="17" spans="1:7" ht="12.75" customHeight="1" x14ac:dyDescent="0.25">
      <c r="B17" s="153"/>
      <c r="C17" s="155"/>
      <c r="D17" s="155"/>
      <c r="E17" s="155"/>
    </row>
    <row r="18" spans="1:7" ht="24" customHeight="1" x14ac:dyDescent="0.25">
      <c r="A18" s="154" t="s">
        <v>76</v>
      </c>
      <c r="B18" s="317" t="s">
        <v>256</v>
      </c>
      <c r="C18" s="317"/>
      <c r="D18" s="317"/>
      <c r="E18" s="317"/>
      <c r="G18" s="182"/>
    </row>
    <row r="19" spans="1:7" ht="12" customHeight="1" x14ac:dyDescent="0.25">
      <c r="A19" s="154"/>
      <c r="B19" s="225"/>
      <c r="C19" s="225"/>
      <c r="D19" s="225"/>
      <c r="E19" s="225"/>
      <c r="G19" s="202"/>
    </row>
    <row r="20" spans="1:7" ht="34.5" customHeight="1" x14ac:dyDescent="0.25">
      <c r="A20" s="154" t="s">
        <v>76</v>
      </c>
      <c r="B20" s="317" t="s">
        <v>255</v>
      </c>
      <c r="C20" s="317"/>
      <c r="D20" s="317"/>
      <c r="E20" s="317"/>
      <c r="G20" s="182"/>
    </row>
    <row r="21" spans="1:7" ht="12" customHeight="1" x14ac:dyDescent="0.25">
      <c r="A21" s="154"/>
      <c r="B21" s="225"/>
      <c r="C21" s="225"/>
      <c r="D21" s="225"/>
      <c r="E21" s="225"/>
      <c r="G21" s="202"/>
    </row>
    <row r="22" spans="1:7" ht="24" customHeight="1" x14ac:dyDescent="0.25">
      <c r="A22" s="154" t="s">
        <v>76</v>
      </c>
      <c r="B22" s="317" t="s">
        <v>263</v>
      </c>
      <c r="C22" s="317"/>
      <c r="D22" s="317"/>
      <c r="E22" s="317"/>
      <c r="G22" s="182"/>
    </row>
    <row r="23" spans="1:7" ht="12" customHeight="1" x14ac:dyDescent="0.25">
      <c r="A23" s="154"/>
      <c r="B23" s="225"/>
      <c r="C23" s="225"/>
      <c r="D23" s="225"/>
      <c r="E23" s="225"/>
      <c r="G23" s="202"/>
    </row>
    <row r="24" spans="1:7" ht="24" customHeight="1" x14ac:dyDescent="0.25">
      <c r="A24" s="154" t="s">
        <v>76</v>
      </c>
      <c r="B24" s="317" t="s">
        <v>264</v>
      </c>
      <c r="C24" s="317"/>
      <c r="D24" s="317"/>
      <c r="E24" s="317"/>
      <c r="G24" s="182"/>
    </row>
    <row r="25" spans="1:7" ht="12" customHeight="1" x14ac:dyDescent="0.25">
      <c r="A25" s="154"/>
      <c r="B25" s="225"/>
      <c r="C25" s="225"/>
      <c r="D25" s="225"/>
      <c r="E25" s="225"/>
      <c r="G25" s="202"/>
    </row>
    <row r="26" spans="1:7" ht="12.75" customHeight="1" x14ac:dyDescent="0.25">
      <c r="B26" s="153" t="s">
        <v>181</v>
      </c>
      <c r="C26" s="155"/>
      <c r="D26" s="155"/>
      <c r="E26" s="155"/>
    </row>
    <row r="27" spans="1:7" ht="24" customHeight="1" x14ac:dyDescent="0.25">
      <c r="A27" s="154" t="s">
        <v>76</v>
      </c>
      <c r="B27" s="317" t="s">
        <v>79</v>
      </c>
      <c r="C27" s="317"/>
      <c r="D27" s="317"/>
      <c r="E27" s="317"/>
      <c r="G27" s="182"/>
    </row>
    <row r="28" spans="1:7" ht="12.75" customHeight="1" x14ac:dyDescent="0.25">
      <c r="B28" s="153"/>
      <c r="C28" s="155"/>
      <c r="D28" s="155"/>
      <c r="E28" s="155"/>
    </row>
    <row r="29" spans="1:7" ht="24" customHeight="1" x14ac:dyDescent="0.25">
      <c r="A29" s="154" t="s">
        <v>76</v>
      </c>
      <c r="B29" s="317" t="s">
        <v>258</v>
      </c>
      <c r="C29" s="317"/>
      <c r="D29" s="317"/>
      <c r="E29" s="317"/>
      <c r="G29" s="182"/>
    </row>
    <row r="30" spans="1:7" ht="12.75" customHeight="1" x14ac:dyDescent="0.25">
      <c r="B30" s="153"/>
      <c r="C30" s="155"/>
      <c r="D30" s="155"/>
      <c r="E30" s="155"/>
    </row>
    <row r="31" spans="1:7" ht="24" customHeight="1" x14ac:dyDescent="0.25">
      <c r="A31" s="154" t="s">
        <v>76</v>
      </c>
      <c r="B31" s="317" t="s">
        <v>259</v>
      </c>
      <c r="C31" s="317"/>
      <c r="D31" s="317"/>
      <c r="E31" s="317"/>
      <c r="G31" s="182"/>
    </row>
    <row r="32" spans="1:7" ht="12.75" customHeight="1" x14ac:dyDescent="0.25">
      <c r="B32" s="153"/>
      <c r="C32" s="155"/>
      <c r="D32" s="155"/>
      <c r="E32" s="155"/>
    </row>
    <row r="33" spans="1:7" ht="24" customHeight="1" x14ac:dyDescent="0.25">
      <c r="A33" s="154" t="s">
        <v>76</v>
      </c>
      <c r="B33" s="317" t="s">
        <v>261</v>
      </c>
      <c r="C33" s="317"/>
      <c r="D33" s="317"/>
      <c r="E33" s="317"/>
      <c r="G33" s="182"/>
    </row>
    <row r="34" spans="1:7" ht="12.75" customHeight="1" x14ac:dyDescent="0.25">
      <c r="B34" s="153"/>
      <c r="C34" s="155"/>
      <c r="D34" s="155"/>
      <c r="E34" s="155"/>
    </row>
    <row r="35" spans="1:7" ht="24" customHeight="1" x14ac:dyDescent="0.25">
      <c r="A35" s="154" t="s">
        <v>76</v>
      </c>
      <c r="B35" s="317" t="s">
        <v>260</v>
      </c>
      <c r="C35" s="317"/>
      <c r="D35" s="317"/>
      <c r="E35" s="317"/>
      <c r="G35" s="182"/>
    </row>
    <row r="36" spans="1:7" x14ac:dyDescent="0.25">
      <c r="B36" s="150"/>
      <c r="C36" s="155"/>
      <c r="D36" s="155"/>
      <c r="E36" s="155"/>
    </row>
    <row r="37" spans="1:7" ht="39" customHeight="1" x14ac:dyDescent="0.25">
      <c r="A37" s="154" t="s">
        <v>76</v>
      </c>
      <c r="B37" s="317" t="s">
        <v>266</v>
      </c>
      <c r="C37" s="317"/>
      <c r="D37" s="317"/>
      <c r="E37" s="317"/>
      <c r="G37" s="182"/>
    </row>
    <row r="38" spans="1:7" x14ac:dyDescent="0.25">
      <c r="B38" s="150"/>
      <c r="C38" s="155"/>
      <c r="D38" s="155"/>
      <c r="E38" s="155"/>
    </row>
    <row r="39" spans="1:7" ht="24" customHeight="1" x14ac:dyDescent="0.25">
      <c r="A39" s="156" t="s">
        <v>76</v>
      </c>
      <c r="B39" s="318" t="s">
        <v>265</v>
      </c>
      <c r="C39" s="318"/>
      <c r="D39" s="318"/>
      <c r="E39" s="318"/>
      <c r="G39" s="182" t="s">
        <v>359</v>
      </c>
    </row>
    <row r="40" spans="1:7" x14ac:dyDescent="0.25">
      <c r="B40" s="153"/>
      <c r="C40" s="155"/>
      <c r="D40" s="155"/>
      <c r="E40" s="155"/>
    </row>
    <row r="41" spans="1:7" ht="24" customHeight="1" x14ac:dyDescent="0.25">
      <c r="A41" s="156" t="s">
        <v>76</v>
      </c>
      <c r="B41" s="317" t="s">
        <v>80</v>
      </c>
      <c r="C41" s="317"/>
      <c r="D41" s="317"/>
      <c r="E41" s="317"/>
      <c r="G41" s="182" t="s">
        <v>359</v>
      </c>
    </row>
    <row r="42" spans="1:7" x14ac:dyDescent="0.25">
      <c r="A42" s="156"/>
      <c r="B42" s="153"/>
      <c r="C42" s="155"/>
      <c r="D42" s="155"/>
      <c r="E42" s="155"/>
    </row>
    <row r="43" spans="1:7" ht="24" customHeight="1" x14ac:dyDescent="0.25">
      <c r="A43" s="156" t="s">
        <v>76</v>
      </c>
      <c r="B43" s="317" t="s">
        <v>81</v>
      </c>
      <c r="C43" s="317"/>
      <c r="D43" s="317"/>
      <c r="E43" s="317"/>
      <c r="G43" s="182"/>
    </row>
    <row r="44" spans="1:7" x14ac:dyDescent="0.25">
      <c r="B44" s="153"/>
      <c r="C44" s="155"/>
      <c r="D44" s="155"/>
      <c r="E44" s="155"/>
    </row>
    <row r="45" spans="1:7" ht="24" customHeight="1" x14ac:dyDescent="0.25">
      <c r="A45" s="156" t="s">
        <v>76</v>
      </c>
      <c r="B45" s="317" t="s">
        <v>82</v>
      </c>
      <c r="C45" s="317"/>
      <c r="D45" s="317"/>
      <c r="E45" s="317"/>
      <c r="G45" s="182"/>
    </row>
    <row r="46" spans="1:7" x14ac:dyDescent="0.25">
      <c r="B46" s="153"/>
      <c r="C46" s="155"/>
      <c r="D46" s="155"/>
      <c r="E46" s="155"/>
    </row>
    <row r="47" spans="1:7" ht="24" customHeight="1"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x14ac:dyDescent="0.25">
      <c r="B52" s="153"/>
      <c r="C52" s="155"/>
      <c r="D52" s="155"/>
      <c r="E52" s="155"/>
    </row>
    <row r="53" spans="1:12" s="152" customFormat="1" ht="34.5" customHeight="1" x14ac:dyDescent="0.25">
      <c r="B53" s="322" t="s">
        <v>212</v>
      </c>
      <c r="C53" s="322"/>
      <c r="D53" s="322"/>
      <c r="E53" s="322"/>
    </row>
    <row r="54" spans="1:12" ht="117" customHeight="1" x14ac:dyDescent="0.25">
      <c r="B54" s="319" t="s">
        <v>338</v>
      </c>
      <c r="C54" s="320"/>
      <c r="D54" s="320"/>
      <c r="E54" s="321"/>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195</v>
      </c>
      <c r="C58" s="146"/>
    </row>
    <row r="59" spans="1:12" s="35" customFormat="1" x14ac:dyDescent="0.25">
      <c r="B59" s="198" t="s">
        <v>192</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Normal="100" zoomScaleSheetLayoutView="100" workbookViewId="0">
      <selection activeCell="G45" sqref="G45"/>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299</v>
      </c>
      <c r="C3" s="148"/>
      <c r="D3" s="148"/>
      <c r="E3" s="148"/>
    </row>
    <row r="4" spans="1:10" x14ac:dyDescent="0.25">
      <c r="B4" s="150" t="s">
        <v>262</v>
      </c>
      <c r="C4" s="148"/>
      <c r="D4" s="148"/>
      <c r="E4" s="148"/>
    </row>
    <row r="5" spans="1:10" s="70" customFormat="1" ht="15.95" customHeight="1" x14ac:dyDescent="0.25">
      <c r="A5" s="68"/>
      <c r="B5" s="137"/>
      <c r="D5" s="138" t="s">
        <v>69</v>
      </c>
      <c r="E5" s="113" t="s">
        <v>318</v>
      </c>
      <c r="F5" s="69"/>
      <c r="G5" s="69" t="s">
        <v>177</v>
      </c>
      <c r="H5" s="72"/>
      <c r="I5" s="68"/>
      <c r="J5" s="71"/>
    </row>
    <row r="6" spans="1:10" ht="12" customHeight="1" x14ac:dyDescent="0.25">
      <c r="B6" s="151"/>
      <c r="C6" s="148"/>
      <c r="D6" s="148"/>
      <c r="E6" s="148"/>
    </row>
    <row r="7" spans="1:10" s="152" customFormat="1" ht="24.95" customHeight="1" x14ac:dyDescent="0.25">
      <c r="B7" s="225"/>
      <c r="C7" s="225"/>
      <c r="D7" s="138" t="s">
        <v>70</v>
      </c>
      <c r="E7" s="160" t="s">
        <v>306</v>
      </c>
      <c r="G7" s="69" t="s">
        <v>178</v>
      </c>
    </row>
    <row r="8" spans="1:10" ht="12" customHeight="1" x14ac:dyDescent="0.25">
      <c r="B8" s="151"/>
      <c r="C8" s="148"/>
      <c r="D8" s="148"/>
      <c r="E8" s="148"/>
    </row>
    <row r="9" spans="1:10" s="70" customFormat="1" ht="16.5" customHeight="1" x14ac:dyDescent="0.25">
      <c r="A9" s="68"/>
      <c r="B9" s="137"/>
      <c r="D9" s="138" t="s">
        <v>73</v>
      </c>
      <c r="E9" s="159" t="s">
        <v>314</v>
      </c>
      <c r="F9" s="69"/>
      <c r="G9" s="69" t="s">
        <v>179</v>
      </c>
      <c r="H9" s="72"/>
      <c r="I9" s="68"/>
      <c r="J9" s="71"/>
    </row>
    <row r="10" spans="1:10" x14ac:dyDescent="0.25">
      <c r="B10" s="151"/>
      <c r="C10" s="148"/>
      <c r="D10" s="148"/>
      <c r="E10" s="148"/>
    </row>
    <row r="11" spans="1:10" s="152" customFormat="1" ht="43.5" customHeight="1" x14ac:dyDescent="0.25">
      <c r="B11" s="225"/>
      <c r="C11" s="225"/>
      <c r="D11" s="138" t="s">
        <v>74</v>
      </c>
      <c r="E11" s="226" t="s">
        <v>319</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297</v>
      </c>
      <c r="C14" s="317"/>
      <c r="D14" s="317"/>
      <c r="E14" s="317"/>
      <c r="G14" s="182"/>
    </row>
    <row r="15" spans="1:10" x14ac:dyDescent="0.25">
      <c r="B15" s="153"/>
      <c r="C15" s="148"/>
      <c r="D15" s="148"/>
      <c r="E15" s="148"/>
    </row>
    <row r="16" spans="1:10" ht="24" customHeight="1" x14ac:dyDescent="0.25">
      <c r="A16" s="154" t="s">
        <v>76</v>
      </c>
      <c r="B16" s="317" t="s">
        <v>78</v>
      </c>
      <c r="C16" s="317"/>
      <c r="D16" s="317"/>
      <c r="E16" s="317"/>
      <c r="G16" s="182"/>
    </row>
    <row r="17" spans="1:7" ht="12.75" customHeight="1" x14ac:dyDescent="0.25">
      <c r="B17" s="153"/>
      <c r="C17" s="155"/>
      <c r="D17" s="155"/>
      <c r="E17" s="155"/>
    </row>
    <row r="18" spans="1:7" ht="24" customHeight="1" x14ac:dyDescent="0.25">
      <c r="A18" s="154" t="s">
        <v>76</v>
      </c>
      <c r="B18" s="317" t="s">
        <v>256</v>
      </c>
      <c r="C18" s="317"/>
      <c r="D18" s="317"/>
      <c r="E18" s="317"/>
      <c r="G18" s="182"/>
    </row>
    <row r="19" spans="1:7" ht="12" customHeight="1" x14ac:dyDescent="0.25">
      <c r="A19" s="154"/>
      <c r="B19" s="225"/>
      <c r="C19" s="225"/>
      <c r="D19" s="225"/>
      <c r="E19" s="225"/>
      <c r="G19" s="202"/>
    </row>
    <row r="20" spans="1:7" ht="34.5" customHeight="1" x14ac:dyDescent="0.25">
      <c r="A20" s="154" t="s">
        <v>76</v>
      </c>
      <c r="B20" s="317" t="s">
        <v>255</v>
      </c>
      <c r="C20" s="317"/>
      <c r="D20" s="317"/>
      <c r="E20" s="317"/>
      <c r="G20" s="182"/>
    </row>
    <row r="21" spans="1:7" ht="12" customHeight="1" x14ac:dyDescent="0.25">
      <c r="A21" s="154"/>
      <c r="B21" s="225"/>
      <c r="C21" s="225"/>
      <c r="D21" s="225"/>
      <c r="E21" s="225"/>
      <c r="G21" s="202"/>
    </row>
    <row r="22" spans="1:7" ht="24" customHeight="1" x14ac:dyDescent="0.25">
      <c r="A22" s="154" t="s">
        <v>76</v>
      </c>
      <c r="B22" s="317" t="s">
        <v>263</v>
      </c>
      <c r="C22" s="317"/>
      <c r="D22" s="317"/>
      <c r="E22" s="317"/>
      <c r="G22" s="182"/>
    </row>
    <row r="23" spans="1:7" ht="12" customHeight="1" x14ac:dyDescent="0.25">
      <c r="A23" s="154"/>
      <c r="B23" s="225"/>
      <c r="C23" s="225"/>
      <c r="D23" s="225"/>
      <c r="E23" s="225"/>
      <c r="G23" s="202"/>
    </row>
    <row r="24" spans="1:7" ht="24" customHeight="1" x14ac:dyDescent="0.25">
      <c r="A24" s="154" t="s">
        <v>76</v>
      </c>
      <c r="B24" s="317" t="s">
        <v>264</v>
      </c>
      <c r="C24" s="317"/>
      <c r="D24" s="317"/>
      <c r="E24" s="317"/>
      <c r="G24" s="182"/>
    </row>
    <row r="25" spans="1:7" ht="12" customHeight="1" x14ac:dyDescent="0.25">
      <c r="A25" s="154"/>
      <c r="B25" s="225"/>
      <c r="C25" s="225"/>
      <c r="D25" s="225"/>
      <c r="E25" s="225"/>
      <c r="G25" s="202"/>
    </row>
    <row r="26" spans="1:7" ht="12.75" customHeight="1" x14ac:dyDescent="0.25">
      <c r="B26" s="153" t="s">
        <v>181</v>
      </c>
      <c r="C26" s="155"/>
      <c r="D26" s="155"/>
      <c r="E26" s="155"/>
    </row>
    <row r="27" spans="1:7" ht="24" customHeight="1" x14ac:dyDescent="0.25">
      <c r="A27" s="154" t="s">
        <v>76</v>
      </c>
      <c r="B27" s="317" t="s">
        <v>79</v>
      </c>
      <c r="C27" s="317"/>
      <c r="D27" s="317"/>
      <c r="E27" s="317"/>
      <c r="G27" s="182"/>
    </row>
    <row r="28" spans="1:7" ht="12.75" customHeight="1" x14ac:dyDescent="0.25">
      <c r="B28" s="153"/>
      <c r="C28" s="155"/>
      <c r="D28" s="155"/>
      <c r="E28" s="155"/>
    </row>
    <row r="29" spans="1:7" ht="24" customHeight="1" x14ac:dyDescent="0.25">
      <c r="A29" s="154" t="s">
        <v>76</v>
      </c>
      <c r="B29" s="317" t="s">
        <v>258</v>
      </c>
      <c r="C29" s="317"/>
      <c r="D29" s="317"/>
      <c r="E29" s="317"/>
      <c r="G29" s="182"/>
    </row>
    <row r="30" spans="1:7" ht="12.75" customHeight="1" x14ac:dyDescent="0.25">
      <c r="B30" s="153"/>
      <c r="C30" s="155"/>
      <c r="D30" s="155"/>
      <c r="E30" s="155"/>
    </row>
    <row r="31" spans="1:7" ht="24" customHeight="1" x14ac:dyDescent="0.25">
      <c r="A31" s="154" t="s">
        <v>76</v>
      </c>
      <c r="B31" s="317" t="s">
        <v>259</v>
      </c>
      <c r="C31" s="317"/>
      <c r="D31" s="317"/>
      <c r="E31" s="317"/>
      <c r="G31" s="182"/>
    </row>
    <row r="32" spans="1:7" ht="12.75" customHeight="1" x14ac:dyDescent="0.25">
      <c r="B32" s="153"/>
      <c r="C32" s="155"/>
      <c r="D32" s="155"/>
      <c r="E32" s="155"/>
    </row>
    <row r="33" spans="1:7" ht="24" customHeight="1" x14ac:dyDescent="0.25">
      <c r="A33" s="154" t="s">
        <v>76</v>
      </c>
      <c r="B33" s="317" t="s">
        <v>261</v>
      </c>
      <c r="C33" s="317"/>
      <c r="D33" s="317"/>
      <c r="E33" s="317"/>
      <c r="G33" s="182"/>
    </row>
    <row r="34" spans="1:7" ht="12.75" customHeight="1" x14ac:dyDescent="0.25">
      <c r="B34" s="153"/>
      <c r="C34" s="155"/>
      <c r="D34" s="155"/>
      <c r="E34" s="155"/>
    </row>
    <row r="35" spans="1:7" ht="24" customHeight="1" x14ac:dyDescent="0.25">
      <c r="A35" s="154" t="s">
        <v>76</v>
      </c>
      <c r="B35" s="317" t="s">
        <v>260</v>
      </c>
      <c r="C35" s="317"/>
      <c r="D35" s="317"/>
      <c r="E35" s="317"/>
      <c r="G35" s="182"/>
    </row>
    <row r="36" spans="1:7" x14ac:dyDescent="0.25">
      <c r="B36" s="150"/>
      <c r="C36" s="155"/>
      <c r="D36" s="155"/>
      <c r="E36" s="155"/>
    </row>
    <row r="37" spans="1:7" ht="39" customHeight="1" x14ac:dyDescent="0.25">
      <c r="A37" s="154" t="s">
        <v>76</v>
      </c>
      <c r="B37" s="317" t="s">
        <v>266</v>
      </c>
      <c r="C37" s="317"/>
      <c r="D37" s="317"/>
      <c r="E37" s="317"/>
      <c r="G37" s="182"/>
    </row>
    <row r="38" spans="1:7" x14ac:dyDescent="0.25">
      <c r="B38" s="150"/>
      <c r="C38" s="155"/>
      <c r="D38" s="155"/>
      <c r="E38" s="155"/>
    </row>
    <row r="39" spans="1:7" ht="24" customHeight="1" x14ac:dyDescent="0.25">
      <c r="A39" s="156" t="s">
        <v>76</v>
      </c>
      <c r="B39" s="318" t="s">
        <v>265</v>
      </c>
      <c r="C39" s="318"/>
      <c r="D39" s="318"/>
      <c r="E39" s="318"/>
      <c r="G39" s="182"/>
    </row>
    <row r="40" spans="1:7" x14ac:dyDescent="0.25">
      <c r="B40" s="153"/>
      <c r="C40" s="155"/>
      <c r="D40" s="155"/>
      <c r="E40" s="155"/>
    </row>
    <row r="41" spans="1:7" ht="24" customHeight="1" x14ac:dyDescent="0.25">
      <c r="A41" s="156" t="s">
        <v>76</v>
      </c>
      <c r="B41" s="317" t="s">
        <v>80</v>
      </c>
      <c r="C41" s="317"/>
      <c r="D41" s="317"/>
      <c r="E41" s="317"/>
      <c r="G41" s="182"/>
    </row>
    <row r="42" spans="1:7" x14ac:dyDescent="0.25">
      <c r="A42" s="156"/>
      <c r="B42" s="153"/>
      <c r="C42" s="155"/>
      <c r="D42" s="155"/>
      <c r="E42" s="155"/>
    </row>
    <row r="43" spans="1:7" ht="24" customHeight="1" x14ac:dyDescent="0.25">
      <c r="A43" s="156" t="s">
        <v>76</v>
      </c>
      <c r="B43" s="317" t="s">
        <v>81</v>
      </c>
      <c r="C43" s="317"/>
      <c r="D43" s="317"/>
      <c r="E43" s="317"/>
      <c r="G43" s="182"/>
    </row>
    <row r="44" spans="1:7" x14ac:dyDescent="0.25">
      <c r="B44" s="153"/>
      <c r="C44" s="155"/>
      <c r="D44" s="155"/>
      <c r="E44" s="155"/>
    </row>
    <row r="45" spans="1:7" ht="24" customHeight="1" x14ac:dyDescent="0.25">
      <c r="A45" s="156" t="s">
        <v>76</v>
      </c>
      <c r="B45" s="317" t="s">
        <v>82</v>
      </c>
      <c r="C45" s="317"/>
      <c r="D45" s="317"/>
      <c r="E45" s="317"/>
      <c r="G45" s="182" t="s">
        <v>359</v>
      </c>
    </row>
    <row r="46" spans="1:7" x14ac:dyDescent="0.25">
      <c r="B46" s="153"/>
      <c r="C46" s="155"/>
      <c r="D46" s="155"/>
      <c r="E46" s="155"/>
    </row>
    <row r="47" spans="1:7" ht="24" customHeight="1"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x14ac:dyDescent="0.25">
      <c r="B52" s="153"/>
      <c r="C52" s="155"/>
      <c r="D52" s="155"/>
      <c r="E52" s="155"/>
    </row>
    <row r="53" spans="1:12" s="152" customFormat="1" ht="34.5" customHeight="1" x14ac:dyDescent="0.25">
      <c r="B53" s="322" t="s">
        <v>212</v>
      </c>
      <c r="C53" s="322"/>
      <c r="D53" s="322"/>
      <c r="E53" s="322"/>
    </row>
    <row r="54" spans="1:12" ht="117" customHeight="1" x14ac:dyDescent="0.25">
      <c r="B54" s="319" t="s">
        <v>339</v>
      </c>
      <c r="C54" s="320"/>
      <c r="D54" s="320"/>
      <c r="E54" s="321"/>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195</v>
      </c>
      <c r="C58" s="146"/>
    </row>
    <row r="59" spans="1:12" s="35" customFormat="1" x14ac:dyDescent="0.25">
      <c r="B59" s="198" t="s">
        <v>192</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Normal="100" zoomScaleSheetLayoutView="100" workbookViewId="0">
      <selection activeCell="G45" sqref="G45"/>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299</v>
      </c>
      <c r="C3" s="148"/>
      <c r="D3" s="148"/>
      <c r="E3" s="148"/>
    </row>
    <row r="4" spans="1:10" x14ac:dyDescent="0.25">
      <c r="B4" s="150" t="s">
        <v>262</v>
      </c>
      <c r="C4" s="148"/>
      <c r="D4" s="148"/>
      <c r="E4" s="148"/>
    </row>
    <row r="5" spans="1:10" s="70" customFormat="1" ht="15.95" customHeight="1" x14ac:dyDescent="0.25">
      <c r="A5" s="68"/>
      <c r="B5" s="137"/>
      <c r="D5" s="138" t="s">
        <v>69</v>
      </c>
      <c r="E5" s="113" t="s">
        <v>321</v>
      </c>
      <c r="F5" s="69"/>
      <c r="G5" s="69" t="s">
        <v>177</v>
      </c>
      <c r="H5" s="72"/>
      <c r="I5" s="68"/>
      <c r="J5" s="71"/>
    </row>
    <row r="6" spans="1:10" ht="12" customHeight="1" x14ac:dyDescent="0.25">
      <c r="B6" s="151"/>
      <c r="C6" s="148"/>
      <c r="D6" s="148"/>
      <c r="E6" s="148"/>
    </row>
    <row r="7" spans="1:10" s="152" customFormat="1" ht="24.95" customHeight="1" x14ac:dyDescent="0.25">
      <c r="B7" s="225"/>
      <c r="C7" s="225"/>
      <c r="D7" s="138" t="s">
        <v>70</v>
      </c>
      <c r="E7" s="160" t="s">
        <v>309</v>
      </c>
      <c r="G7" s="69" t="s">
        <v>178</v>
      </c>
    </row>
    <row r="8" spans="1:10" ht="12" customHeight="1" x14ac:dyDescent="0.25">
      <c r="B8" s="151"/>
      <c r="C8" s="148"/>
      <c r="D8" s="148"/>
      <c r="E8" s="148"/>
    </row>
    <row r="9" spans="1:10" s="70" customFormat="1" ht="16.5" customHeight="1" x14ac:dyDescent="0.25">
      <c r="A9" s="68"/>
      <c r="B9" s="137"/>
      <c r="D9" s="138" t="s">
        <v>73</v>
      </c>
      <c r="E9" s="159" t="s">
        <v>320</v>
      </c>
      <c r="F9" s="69"/>
      <c r="G9" s="69" t="s">
        <v>179</v>
      </c>
      <c r="H9" s="72"/>
      <c r="I9" s="68"/>
      <c r="J9" s="71"/>
    </row>
    <row r="10" spans="1:10" x14ac:dyDescent="0.25">
      <c r="B10" s="151"/>
      <c r="C10" s="148"/>
      <c r="D10" s="148"/>
      <c r="E10" s="148"/>
    </row>
    <row r="11" spans="1:10" s="152" customFormat="1" ht="43.5" customHeight="1" x14ac:dyDescent="0.25">
      <c r="B11" s="225"/>
      <c r="C11" s="225"/>
      <c r="D11" s="138" t="s">
        <v>74</v>
      </c>
      <c r="E11" s="226" t="s">
        <v>310</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297</v>
      </c>
      <c r="C14" s="317"/>
      <c r="D14" s="317"/>
      <c r="E14" s="317"/>
      <c r="G14" s="182"/>
    </row>
    <row r="15" spans="1:10" x14ac:dyDescent="0.25">
      <c r="B15" s="153"/>
      <c r="C15" s="148"/>
      <c r="D15" s="148"/>
      <c r="E15" s="148"/>
    </row>
    <row r="16" spans="1:10" ht="24" customHeight="1" x14ac:dyDescent="0.25">
      <c r="A16" s="154" t="s">
        <v>76</v>
      </c>
      <c r="B16" s="317" t="s">
        <v>78</v>
      </c>
      <c r="C16" s="317"/>
      <c r="D16" s="317"/>
      <c r="E16" s="317"/>
      <c r="G16" s="182"/>
    </row>
    <row r="17" spans="1:7" ht="12.75" customHeight="1" x14ac:dyDescent="0.25">
      <c r="B17" s="153"/>
      <c r="C17" s="155"/>
      <c r="D17" s="155"/>
      <c r="E17" s="155"/>
    </row>
    <row r="18" spans="1:7" ht="24" customHeight="1" x14ac:dyDescent="0.25">
      <c r="A18" s="154" t="s">
        <v>76</v>
      </c>
      <c r="B18" s="317" t="s">
        <v>256</v>
      </c>
      <c r="C18" s="317"/>
      <c r="D18" s="317"/>
      <c r="E18" s="317"/>
      <c r="G18" s="182"/>
    </row>
    <row r="19" spans="1:7" ht="12" customHeight="1" x14ac:dyDescent="0.25">
      <c r="A19" s="154"/>
      <c r="B19" s="225"/>
      <c r="C19" s="225"/>
      <c r="D19" s="225"/>
      <c r="E19" s="225"/>
      <c r="G19" s="202"/>
    </row>
    <row r="20" spans="1:7" ht="34.5" customHeight="1" x14ac:dyDescent="0.25">
      <c r="A20" s="154" t="s">
        <v>76</v>
      </c>
      <c r="B20" s="317" t="s">
        <v>255</v>
      </c>
      <c r="C20" s="317"/>
      <c r="D20" s="317"/>
      <c r="E20" s="317"/>
      <c r="G20" s="182"/>
    </row>
    <row r="21" spans="1:7" ht="12" customHeight="1" x14ac:dyDescent="0.25">
      <c r="A21" s="154"/>
      <c r="B21" s="225"/>
      <c r="C21" s="225"/>
      <c r="D21" s="225"/>
      <c r="E21" s="225"/>
      <c r="G21" s="202"/>
    </row>
    <row r="22" spans="1:7" ht="24" customHeight="1" x14ac:dyDescent="0.25">
      <c r="A22" s="154" t="s">
        <v>76</v>
      </c>
      <c r="B22" s="317" t="s">
        <v>263</v>
      </c>
      <c r="C22" s="317"/>
      <c r="D22" s="317"/>
      <c r="E22" s="317"/>
      <c r="G22" s="182"/>
    </row>
    <row r="23" spans="1:7" ht="12" customHeight="1" x14ac:dyDescent="0.25">
      <c r="A23" s="154"/>
      <c r="B23" s="225"/>
      <c r="C23" s="225"/>
      <c r="D23" s="225"/>
      <c r="E23" s="225"/>
      <c r="G23" s="202"/>
    </row>
    <row r="24" spans="1:7" ht="24" customHeight="1" x14ac:dyDescent="0.25">
      <c r="A24" s="154" t="s">
        <v>76</v>
      </c>
      <c r="B24" s="317" t="s">
        <v>264</v>
      </c>
      <c r="C24" s="317"/>
      <c r="D24" s="317"/>
      <c r="E24" s="317"/>
      <c r="G24" s="182"/>
    </row>
    <row r="25" spans="1:7" ht="12" customHeight="1" x14ac:dyDescent="0.25">
      <c r="A25" s="154"/>
      <c r="B25" s="225"/>
      <c r="C25" s="225"/>
      <c r="D25" s="225"/>
      <c r="E25" s="225"/>
      <c r="G25" s="202"/>
    </row>
    <row r="26" spans="1:7" ht="12.75" customHeight="1" x14ac:dyDescent="0.25">
      <c r="B26" s="153" t="s">
        <v>181</v>
      </c>
      <c r="C26" s="155"/>
      <c r="D26" s="155"/>
      <c r="E26" s="155"/>
    </row>
    <row r="27" spans="1:7" ht="24" customHeight="1" x14ac:dyDescent="0.25">
      <c r="A27" s="154" t="s">
        <v>76</v>
      </c>
      <c r="B27" s="317" t="s">
        <v>79</v>
      </c>
      <c r="C27" s="317"/>
      <c r="D27" s="317"/>
      <c r="E27" s="317"/>
      <c r="G27" s="182"/>
    </row>
    <row r="28" spans="1:7" ht="12.75" customHeight="1" x14ac:dyDescent="0.25">
      <c r="B28" s="153"/>
      <c r="C28" s="155"/>
      <c r="D28" s="155"/>
      <c r="E28" s="155"/>
    </row>
    <row r="29" spans="1:7" ht="24" customHeight="1" x14ac:dyDescent="0.25">
      <c r="A29" s="154" t="s">
        <v>76</v>
      </c>
      <c r="B29" s="317" t="s">
        <v>258</v>
      </c>
      <c r="C29" s="317"/>
      <c r="D29" s="317"/>
      <c r="E29" s="317"/>
      <c r="G29" s="182"/>
    </row>
    <row r="30" spans="1:7" ht="12.75" customHeight="1" x14ac:dyDescent="0.25">
      <c r="B30" s="153"/>
      <c r="C30" s="155"/>
      <c r="D30" s="155"/>
      <c r="E30" s="155"/>
    </row>
    <row r="31" spans="1:7" ht="24" customHeight="1" x14ac:dyDescent="0.25">
      <c r="A31" s="154" t="s">
        <v>76</v>
      </c>
      <c r="B31" s="317" t="s">
        <v>259</v>
      </c>
      <c r="C31" s="317"/>
      <c r="D31" s="317"/>
      <c r="E31" s="317"/>
      <c r="G31" s="182"/>
    </row>
    <row r="32" spans="1:7" ht="12.75" customHeight="1" x14ac:dyDescent="0.25">
      <c r="B32" s="153"/>
      <c r="C32" s="155"/>
      <c r="D32" s="155"/>
      <c r="E32" s="155"/>
    </row>
    <row r="33" spans="1:7" ht="24" customHeight="1" x14ac:dyDescent="0.25">
      <c r="A33" s="154" t="s">
        <v>76</v>
      </c>
      <c r="B33" s="317" t="s">
        <v>261</v>
      </c>
      <c r="C33" s="317"/>
      <c r="D33" s="317"/>
      <c r="E33" s="317"/>
      <c r="G33" s="182"/>
    </row>
    <row r="34" spans="1:7" ht="12.75" customHeight="1" x14ac:dyDescent="0.25">
      <c r="B34" s="153"/>
      <c r="C34" s="155"/>
      <c r="D34" s="155"/>
      <c r="E34" s="155"/>
    </row>
    <row r="35" spans="1:7" ht="24" customHeight="1" x14ac:dyDescent="0.25">
      <c r="A35" s="154" t="s">
        <v>76</v>
      </c>
      <c r="B35" s="317" t="s">
        <v>260</v>
      </c>
      <c r="C35" s="317"/>
      <c r="D35" s="317"/>
      <c r="E35" s="317"/>
      <c r="G35" s="182"/>
    </row>
    <row r="36" spans="1:7" x14ac:dyDescent="0.25">
      <c r="B36" s="150"/>
      <c r="C36" s="155"/>
      <c r="D36" s="155"/>
      <c r="E36" s="155"/>
    </row>
    <row r="37" spans="1:7" ht="39" customHeight="1" x14ac:dyDescent="0.25">
      <c r="A37" s="154" t="s">
        <v>76</v>
      </c>
      <c r="B37" s="317" t="s">
        <v>266</v>
      </c>
      <c r="C37" s="317"/>
      <c r="D37" s="317"/>
      <c r="E37" s="317"/>
      <c r="G37" s="182"/>
    </row>
    <row r="38" spans="1:7" x14ac:dyDescent="0.25">
      <c r="B38" s="150"/>
      <c r="C38" s="155"/>
      <c r="D38" s="155"/>
      <c r="E38" s="155"/>
    </row>
    <row r="39" spans="1:7" ht="24" customHeight="1" x14ac:dyDescent="0.25">
      <c r="A39" s="156" t="s">
        <v>76</v>
      </c>
      <c r="B39" s="318" t="s">
        <v>265</v>
      </c>
      <c r="C39" s="318"/>
      <c r="D39" s="318"/>
      <c r="E39" s="318"/>
      <c r="G39" s="182"/>
    </row>
    <row r="40" spans="1:7" x14ac:dyDescent="0.25">
      <c r="B40" s="153"/>
      <c r="C40" s="155"/>
      <c r="D40" s="155"/>
      <c r="E40" s="155"/>
    </row>
    <row r="41" spans="1:7" ht="24" customHeight="1" x14ac:dyDescent="0.25">
      <c r="A41" s="156" t="s">
        <v>76</v>
      </c>
      <c r="B41" s="317" t="s">
        <v>80</v>
      </c>
      <c r="C41" s="317"/>
      <c r="D41" s="317"/>
      <c r="E41" s="317"/>
      <c r="G41" s="182"/>
    </row>
    <row r="42" spans="1:7" x14ac:dyDescent="0.25">
      <c r="A42" s="156"/>
      <c r="B42" s="153"/>
      <c r="C42" s="155"/>
      <c r="D42" s="155"/>
      <c r="E42" s="155"/>
    </row>
    <row r="43" spans="1:7" ht="24" customHeight="1" x14ac:dyDescent="0.25">
      <c r="A43" s="156" t="s">
        <v>76</v>
      </c>
      <c r="B43" s="317" t="s">
        <v>81</v>
      </c>
      <c r="C43" s="317"/>
      <c r="D43" s="317"/>
      <c r="E43" s="317"/>
      <c r="G43" s="182"/>
    </row>
    <row r="44" spans="1:7" x14ac:dyDescent="0.25">
      <c r="B44" s="153"/>
      <c r="C44" s="155"/>
      <c r="D44" s="155"/>
      <c r="E44" s="155"/>
    </row>
    <row r="45" spans="1:7" ht="24" customHeight="1" x14ac:dyDescent="0.25">
      <c r="A45" s="156" t="s">
        <v>76</v>
      </c>
      <c r="B45" s="317" t="s">
        <v>82</v>
      </c>
      <c r="C45" s="317"/>
      <c r="D45" s="317"/>
      <c r="E45" s="317"/>
      <c r="G45" s="182" t="s">
        <v>359</v>
      </c>
    </row>
    <row r="46" spans="1:7" x14ac:dyDescent="0.25">
      <c r="B46" s="153"/>
      <c r="C46" s="155"/>
      <c r="D46" s="155"/>
      <c r="E46" s="155"/>
    </row>
    <row r="47" spans="1:7" ht="24" customHeight="1"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x14ac:dyDescent="0.25">
      <c r="B52" s="153"/>
      <c r="C52" s="155"/>
      <c r="D52" s="155"/>
      <c r="E52" s="155"/>
    </row>
    <row r="53" spans="1:12" s="152" customFormat="1" ht="34.5" customHeight="1" x14ac:dyDescent="0.25">
      <c r="B53" s="322" t="s">
        <v>212</v>
      </c>
      <c r="C53" s="322"/>
      <c r="D53" s="322"/>
      <c r="E53" s="322"/>
    </row>
    <row r="54" spans="1:12" ht="117" customHeight="1" x14ac:dyDescent="0.25">
      <c r="B54" s="319" t="s">
        <v>339</v>
      </c>
      <c r="C54" s="320"/>
      <c r="D54" s="320"/>
      <c r="E54" s="321"/>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195</v>
      </c>
      <c r="C58" s="146"/>
    </row>
    <row r="59" spans="1:12" s="35" customFormat="1" x14ac:dyDescent="0.25">
      <c r="B59" s="198" t="s">
        <v>192</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1"/>
  <sheetViews>
    <sheetView zoomScaleNormal="100" workbookViewId="0">
      <selection activeCell="B58" sqref="B58"/>
    </sheetView>
  </sheetViews>
  <sheetFormatPr defaultColWidth="9.140625" defaultRowHeight="12.75" x14ac:dyDescent="0.25"/>
  <cols>
    <col min="1" max="1" width="4.140625" style="146" customWidth="1"/>
    <col min="2" max="2" width="5.7109375" style="146" customWidth="1"/>
    <col min="3" max="3" width="49.5703125" style="146" customWidth="1"/>
    <col min="4" max="4" width="3" style="146" customWidth="1"/>
    <col min="5" max="5" width="21.42578125" style="146" customWidth="1"/>
    <col min="6" max="6" width="1.42578125" style="146" customWidth="1"/>
    <col min="7" max="7" width="8.42578125" style="146" customWidth="1"/>
    <col min="8" max="8" width="3.7109375" style="146" customWidth="1"/>
    <col min="9" max="16384" width="9.140625" style="146"/>
  </cols>
  <sheetData>
    <row r="2" spans="1:10" x14ac:dyDescent="0.25">
      <c r="B2" s="147" t="s">
        <v>66</v>
      </c>
      <c r="C2" s="148"/>
      <c r="D2" s="148"/>
      <c r="E2" s="148"/>
    </row>
    <row r="3" spans="1:10" x14ac:dyDescent="0.25">
      <c r="B3" s="149" t="s">
        <v>299</v>
      </c>
      <c r="C3" s="148"/>
      <c r="D3" s="148"/>
      <c r="E3" s="148"/>
    </row>
    <row r="4" spans="1:10" x14ac:dyDescent="0.25">
      <c r="B4" s="150" t="s">
        <v>262</v>
      </c>
      <c r="C4" s="148"/>
      <c r="D4" s="148"/>
      <c r="E4" s="148"/>
    </row>
    <row r="5" spans="1:10" s="70" customFormat="1" x14ac:dyDescent="0.25">
      <c r="A5" s="68"/>
      <c r="B5" s="137"/>
      <c r="D5" s="138" t="s">
        <v>69</v>
      </c>
      <c r="E5" s="113" t="s">
        <v>351</v>
      </c>
      <c r="F5" s="69"/>
      <c r="G5" s="69" t="s">
        <v>177</v>
      </c>
      <c r="H5" s="72"/>
      <c r="I5" s="68"/>
      <c r="J5" s="71"/>
    </row>
    <row r="6" spans="1:10" x14ac:dyDescent="0.25">
      <c r="B6" s="151"/>
      <c r="C6" s="148"/>
      <c r="D6" s="148"/>
      <c r="E6" s="148"/>
    </row>
    <row r="7" spans="1:10" s="152" customFormat="1" x14ac:dyDescent="0.25">
      <c r="B7" s="238"/>
      <c r="C7" s="238"/>
      <c r="D7" s="138" t="s">
        <v>70</v>
      </c>
      <c r="E7" s="160" t="s">
        <v>312</v>
      </c>
      <c r="G7" s="69" t="s">
        <v>178</v>
      </c>
    </row>
    <row r="8" spans="1:10" x14ac:dyDescent="0.25">
      <c r="B8" s="151"/>
      <c r="C8" s="148"/>
      <c r="D8" s="148"/>
      <c r="E8" s="148"/>
    </row>
    <row r="9" spans="1:10" s="70" customFormat="1" x14ac:dyDescent="0.25">
      <c r="A9" s="68"/>
      <c r="B9" s="137"/>
      <c r="D9" s="138" t="s">
        <v>73</v>
      </c>
      <c r="E9" s="159" t="s">
        <v>322</v>
      </c>
      <c r="F9" s="69"/>
      <c r="G9" s="69" t="s">
        <v>179</v>
      </c>
      <c r="H9" s="72"/>
      <c r="I9" s="68"/>
      <c r="J9" s="71"/>
    </row>
    <row r="10" spans="1:10" x14ac:dyDescent="0.25">
      <c r="B10" s="151"/>
      <c r="C10" s="148"/>
      <c r="D10" s="148"/>
      <c r="E10" s="148"/>
    </row>
    <row r="11" spans="1:10" s="152" customFormat="1" ht="38.25" x14ac:dyDescent="0.25">
      <c r="B11" s="238"/>
      <c r="C11" s="238"/>
      <c r="D11" s="138" t="s">
        <v>74</v>
      </c>
      <c r="E11" s="239" t="s">
        <v>324</v>
      </c>
      <c r="G11" s="69" t="s">
        <v>180</v>
      </c>
    </row>
    <row r="12" spans="1:10" x14ac:dyDescent="0.25">
      <c r="B12" s="151"/>
      <c r="C12" s="148"/>
      <c r="D12" s="148"/>
      <c r="E12" s="148"/>
    </row>
    <row r="13" spans="1:10" x14ac:dyDescent="0.25">
      <c r="B13" s="153" t="s">
        <v>77</v>
      </c>
      <c r="C13" s="148"/>
      <c r="D13" s="148"/>
      <c r="E13" s="148"/>
    </row>
    <row r="14" spans="1:10" x14ac:dyDescent="0.25">
      <c r="A14" s="154" t="s">
        <v>76</v>
      </c>
      <c r="B14" s="317" t="s">
        <v>297</v>
      </c>
      <c r="C14" s="317"/>
      <c r="D14" s="317"/>
      <c r="E14" s="317"/>
      <c r="G14" s="182"/>
    </row>
    <row r="15" spans="1:10" x14ac:dyDescent="0.25">
      <c r="B15" s="153"/>
      <c r="C15" s="148"/>
      <c r="D15" s="148"/>
      <c r="E15" s="148"/>
    </row>
    <row r="16" spans="1:10" x14ac:dyDescent="0.25">
      <c r="A16" s="154" t="s">
        <v>76</v>
      </c>
      <c r="B16" s="317" t="s">
        <v>78</v>
      </c>
      <c r="C16" s="317"/>
      <c r="D16" s="317"/>
      <c r="E16" s="317"/>
      <c r="G16" s="182"/>
    </row>
    <row r="17" spans="1:7" x14ac:dyDescent="0.25">
      <c r="B17" s="153"/>
      <c r="C17" s="155"/>
      <c r="D17" s="155"/>
      <c r="E17" s="155"/>
    </row>
    <row r="18" spans="1:7" x14ac:dyDescent="0.25">
      <c r="A18" s="154" t="s">
        <v>76</v>
      </c>
      <c r="B18" s="317" t="s">
        <v>256</v>
      </c>
      <c r="C18" s="317"/>
      <c r="D18" s="317"/>
      <c r="E18" s="317"/>
      <c r="G18" s="182"/>
    </row>
    <row r="19" spans="1:7" x14ac:dyDescent="0.25">
      <c r="A19" s="154"/>
      <c r="B19" s="238"/>
      <c r="C19" s="238"/>
      <c r="D19" s="238"/>
      <c r="E19" s="238"/>
      <c r="G19" s="202"/>
    </row>
    <row r="20" spans="1:7" x14ac:dyDescent="0.25">
      <c r="A20" s="154" t="s">
        <v>76</v>
      </c>
      <c r="B20" s="317" t="s">
        <v>255</v>
      </c>
      <c r="C20" s="317"/>
      <c r="D20" s="317"/>
      <c r="E20" s="317"/>
      <c r="G20" s="182"/>
    </row>
    <row r="21" spans="1:7" x14ac:dyDescent="0.25">
      <c r="A21" s="154"/>
      <c r="B21" s="238"/>
      <c r="C21" s="238"/>
      <c r="D21" s="238"/>
      <c r="E21" s="238"/>
      <c r="G21" s="202"/>
    </row>
    <row r="22" spans="1:7" x14ac:dyDescent="0.25">
      <c r="A22" s="154" t="s">
        <v>76</v>
      </c>
      <c r="B22" s="317" t="s">
        <v>263</v>
      </c>
      <c r="C22" s="317"/>
      <c r="D22" s="317"/>
      <c r="E22" s="317"/>
      <c r="G22" s="182"/>
    </row>
    <row r="23" spans="1:7" x14ac:dyDescent="0.25">
      <c r="A23" s="154"/>
      <c r="B23" s="238"/>
      <c r="C23" s="238"/>
      <c r="D23" s="238"/>
      <c r="E23" s="238"/>
      <c r="G23" s="202"/>
    </row>
    <row r="24" spans="1:7" x14ac:dyDescent="0.25">
      <c r="A24" s="154" t="s">
        <v>76</v>
      </c>
      <c r="B24" s="317" t="s">
        <v>264</v>
      </c>
      <c r="C24" s="317"/>
      <c r="D24" s="317"/>
      <c r="E24" s="317"/>
      <c r="G24" s="182"/>
    </row>
    <row r="25" spans="1:7" x14ac:dyDescent="0.25">
      <c r="A25" s="154"/>
      <c r="B25" s="238"/>
      <c r="C25" s="238"/>
      <c r="D25" s="238"/>
      <c r="E25" s="238"/>
      <c r="G25" s="202"/>
    </row>
    <row r="26" spans="1:7" x14ac:dyDescent="0.25">
      <c r="B26" s="153" t="s">
        <v>181</v>
      </c>
      <c r="C26" s="155"/>
      <c r="D26" s="155"/>
      <c r="E26" s="155"/>
    </row>
    <row r="27" spans="1:7" x14ac:dyDescent="0.25">
      <c r="A27" s="154" t="s">
        <v>76</v>
      </c>
      <c r="B27" s="317" t="s">
        <v>79</v>
      </c>
      <c r="C27" s="317"/>
      <c r="D27" s="317"/>
      <c r="E27" s="317"/>
      <c r="G27" s="182"/>
    </row>
    <row r="28" spans="1:7" x14ac:dyDescent="0.25">
      <c r="B28" s="153"/>
      <c r="C28" s="155"/>
      <c r="D28" s="155"/>
      <c r="E28" s="155"/>
    </row>
    <row r="29" spans="1:7" x14ac:dyDescent="0.25">
      <c r="A29" s="154" t="s">
        <v>76</v>
      </c>
      <c r="B29" s="317" t="s">
        <v>258</v>
      </c>
      <c r="C29" s="317"/>
      <c r="D29" s="317"/>
      <c r="E29" s="317"/>
      <c r="G29" s="182"/>
    </row>
    <row r="30" spans="1:7" x14ac:dyDescent="0.25">
      <c r="B30" s="153"/>
      <c r="C30" s="155"/>
      <c r="D30" s="155"/>
      <c r="E30" s="155"/>
    </row>
    <row r="31" spans="1:7" x14ac:dyDescent="0.25">
      <c r="A31" s="154" t="s">
        <v>76</v>
      </c>
      <c r="B31" s="317" t="s">
        <v>259</v>
      </c>
      <c r="C31" s="317"/>
      <c r="D31" s="317"/>
      <c r="E31" s="317"/>
      <c r="G31" s="182"/>
    </row>
    <row r="32" spans="1:7" x14ac:dyDescent="0.25">
      <c r="B32" s="153"/>
      <c r="C32" s="155"/>
      <c r="D32" s="155"/>
      <c r="E32" s="155"/>
    </row>
    <row r="33" spans="1:7" x14ac:dyDescent="0.25">
      <c r="A33" s="154" t="s">
        <v>76</v>
      </c>
      <c r="B33" s="317" t="s">
        <v>261</v>
      </c>
      <c r="C33" s="317"/>
      <c r="D33" s="317"/>
      <c r="E33" s="317"/>
      <c r="G33" s="182"/>
    </row>
    <row r="34" spans="1:7" x14ac:dyDescent="0.25">
      <c r="B34" s="153"/>
      <c r="C34" s="155"/>
      <c r="D34" s="155"/>
      <c r="E34" s="155"/>
    </row>
    <row r="35" spans="1:7" x14ac:dyDescent="0.25">
      <c r="A35" s="154" t="s">
        <v>76</v>
      </c>
      <c r="B35" s="317" t="s">
        <v>260</v>
      </c>
      <c r="C35" s="317"/>
      <c r="D35" s="317"/>
      <c r="E35" s="317"/>
      <c r="G35" s="182"/>
    </row>
    <row r="36" spans="1:7" x14ac:dyDescent="0.25">
      <c r="B36" s="150"/>
      <c r="C36" s="155"/>
      <c r="D36" s="155"/>
      <c r="E36" s="155"/>
    </row>
    <row r="37" spans="1:7" x14ac:dyDescent="0.25">
      <c r="A37" s="154" t="s">
        <v>76</v>
      </c>
      <c r="B37" s="317" t="s">
        <v>266</v>
      </c>
      <c r="C37" s="317"/>
      <c r="D37" s="317"/>
      <c r="E37" s="317"/>
      <c r="G37" s="182"/>
    </row>
    <row r="38" spans="1:7" x14ac:dyDescent="0.25">
      <c r="B38" s="150"/>
      <c r="C38" s="155"/>
      <c r="D38" s="155"/>
      <c r="E38" s="155"/>
    </row>
    <row r="39" spans="1:7" x14ac:dyDescent="0.25">
      <c r="A39" s="156" t="s">
        <v>76</v>
      </c>
      <c r="B39" s="318" t="s">
        <v>265</v>
      </c>
      <c r="C39" s="318"/>
      <c r="D39" s="318"/>
      <c r="E39" s="318"/>
      <c r="G39" s="182" t="s">
        <v>359</v>
      </c>
    </row>
    <row r="40" spans="1:7" x14ac:dyDescent="0.25">
      <c r="B40" s="153"/>
      <c r="C40" s="155"/>
      <c r="D40" s="155"/>
      <c r="E40" s="155"/>
    </row>
    <row r="41" spans="1:7" x14ac:dyDescent="0.25">
      <c r="A41" s="156" t="s">
        <v>76</v>
      </c>
      <c r="B41" s="317" t="s">
        <v>80</v>
      </c>
      <c r="C41" s="317"/>
      <c r="D41" s="317"/>
      <c r="E41" s="317"/>
      <c r="G41" s="182" t="s">
        <v>359</v>
      </c>
    </row>
    <row r="42" spans="1:7" x14ac:dyDescent="0.25">
      <c r="A42" s="156"/>
      <c r="B42" s="153"/>
      <c r="C42" s="155"/>
      <c r="D42" s="155"/>
      <c r="E42" s="155"/>
    </row>
    <row r="43" spans="1:7" x14ac:dyDescent="0.25">
      <c r="A43" s="156" t="s">
        <v>76</v>
      </c>
      <c r="B43" s="317" t="s">
        <v>81</v>
      </c>
      <c r="C43" s="317"/>
      <c r="D43" s="317"/>
      <c r="E43" s="317"/>
      <c r="G43" s="182"/>
    </row>
    <row r="44" spans="1:7" x14ac:dyDescent="0.25">
      <c r="B44" s="153"/>
      <c r="C44" s="155"/>
      <c r="D44" s="155"/>
      <c r="E44" s="155"/>
    </row>
    <row r="45" spans="1:7" x14ac:dyDescent="0.25">
      <c r="A45" s="156" t="s">
        <v>76</v>
      </c>
      <c r="B45" s="317" t="s">
        <v>82</v>
      </c>
      <c r="C45" s="317"/>
      <c r="D45" s="317"/>
      <c r="E45" s="317"/>
      <c r="G45" s="182"/>
    </row>
    <row r="46" spans="1:7" x14ac:dyDescent="0.25">
      <c r="B46" s="153"/>
      <c r="C46" s="155"/>
      <c r="D46" s="155"/>
      <c r="E46" s="155"/>
    </row>
    <row r="47" spans="1:7"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x14ac:dyDescent="0.25">
      <c r="B52" s="153"/>
      <c r="C52" s="155"/>
      <c r="D52" s="155"/>
      <c r="E52" s="155"/>
    </row>
    <row r="53" spans="1:12" s="152" customFormat="1" ht="34.5" customHeight="1" x14ac:dyDescent="0.25">
      <c r="B53" s="322" t="s">
        <v>212</v>
      </c>
      <c r="C53" s="322"/>
      <c r="D53" s="322"/>
      <c r="E53" s="322"/>
    </row>
    <row r="54" spans="1:12" ht="117" customHeight="1" x14ac:dyDescent="0.25">
      <c r="B54" s="319" t="s">
        <v>360</v>
      </c>
      <c r="C54" s="320"/>
      <c r="D54" s="320"/>
      <c r="E54" s="321"/>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381</v>
      </c>
      <c r="C58" s="240"/>
    </row>
    <row r="59" spans="1:12" s="35" customFormat="1" x14ac:dyDescent="0.25">
      <c r="B59" s="198" t="s">
        <v>380</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17" right="0.7" top="0.28000000000000003" bottom="0.28000000000000003" header="0.17" footer="0.17"/>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topLeftCell="B1" zoomScale="75" zoomScaleNormal="75" zoomScaleSheetLayoutView="100" workbookViewId="0">
      <selection activeCell="E11" sqref="E1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299</v>
      </c>
      <c r="C3" s="148"/>
      <c r="D3" s="148"/>
      <c r="E3" s="148"/>
    </row>
    <row r="4" spans="1:10" x14ac:dyDescent="0.25">
      <c r="B4" s="150" t="s">
        <v>262</v>
      </c>
      <c r="C4" s="148"/>
      <c r="D4" s="148"/>
      <c r="E4" s="148"/>
    </row>
    <row r="5" spans="1:10" s="70" customFormat="1" ht="15.95" customHeight="1" x14ac:dyDescent="0.25">
      <c r="A5" s="68"/>
      <c r="B5" s="137"/>
      <c r="D5" s="138" t="s">
        <v>69</v>
      </c>
      <c r="E5" s="113" t="s">
        <v>383</v>
      </c>
      <c r="F5" s="69"/>
      <c r="G5" s="69" t="s">
        <v>177</v>
      </c>
      <c r="H5" s="72"/>
      <c r="I5" s="68"/>
      <c r="J5" s="71"/>
    </row>
    <row r="6" spans="1:10" ht="12" customHeight="1" x14ac:dyDescent="0.25">
      <c r="B6" s="151"/>
      <c r="C6" s="148"/>
      <c r="D6" s="148"/>
      <c r="E6" s="148"/>
    </row>
    <row r="7" spans="1:10" s="152" customFormat="1" ht="24.95" customHeight="1" x14ac:dyDescent="0.25">
      <c r="B7" s="225"/>
      <c r="C7" s="225"/>
      <c r="D7" s="138" t="s">
        <v>70</v>
      </c>
      <c r="E7" s="160" t="s">
        <v>375</v>
      </c>
      <c r="G7" s="69" t="s">
        <v>178</v>
      </c>
    </row>
    <row r="8" spans="1:10" ht="12" customHeight="1" x14ac:dyDescent="0.25">
      <c r="B8" s="151"/>
      <c r="C8" s="148"/>
      <c r="D8" s="148"/>
      <c r="E8" s="148"/>
    </row>
    <row r="9" spans="1:10" s="70" customFormat="1" ht="16.5" customHeight="1" x14ac:dyDescent="0.25">
      <c r="A9" s="68"/>
      <c r="B9" s="137"/>
      <c r="D9" s="138" t="s">
        <v>73</v>
      </c>
      <c r="E9" s="159" t="s">
        <v>322</v>
      </c>
      <c r="F9" s="69"/>
      <c r="G9" s="69" t="s">
        <v>179</v>
      </c>
      <c r="H9" s="72"/>
      <c r="I9" s="68"/>
      <c r="J9" s="71"/>
    </row>
    <row r="10" spans="1:10" x14ac:dyDescent="0.25">
      <c r="B10" s="151"/>
      <c r="C10" s="148"/>
      <c r="D10" s="148"/>
      <c r="E10" s="148"/>
    </row>
    <row r="11" spans="1:10" s="152" customFormat="1" ht="43.5" customHeight="1" x14ac:dyDescent="0.25">
      <c r="B11" s="225"/>
      <c r="C11" s="225"/>
      <c r="D11" s="138" t="s">
        <v>74</v>
      </c>
      <c r="E11" s="239" t="s">
        <v>376</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297</v>
      </c>
      <c r="C14" s="317"/>
      <c r="D14" s="317"/>
      <c r="E14" s="317"/>
      <c r="G14" s="182"/>
    </row>
    <row r="15" spans="1:10" x14ac:dyDescent="0.25">
      <c r="B15" s="153"/>
      <c r="C15" s="148"/>
      <c r="D15" s="148"/>
      <c r="E15" s="148"/>
    </row>
    <row r="16" spans="1:10" ht="24" customHeight="1" x14ac:dyDescent="0.25">
      <c r="A16" s="154" t="s">
        <v>76</v>
      </c>
      <c r="B16" s="317" t="s">
        <v>78</v>
      </c>
      <c r="C16" s="317"/>
      <c r="D16" s="317"/>
      <c r="E16" s="317"/>
      <c r="G16" s="182"/>
    </row>
    <row r="17" spans="1:7" ht="12.75" customHeight="1" x14ac:dyDescent="0.25">
      <c r="B17" s="153"/>
      <c r="C17" s="155"/>
      <c r="D17" s="155"/>
      <c r="E17" s="155"/>
    </row>
    <row r="18" spans="1:7" ht="24" customHeight="1" x14ac:dyDescent="0.25">
      <c r="A18" s="154" t="s">
        <v>76</v>
      </c>
      <c r="B18" s="317" t="s">
        <v>256</v>
      </c>
      <c r="C18" s="317"/>
      <c r="D18" s="317"/>
      <c r="E18" s="317"/>
      <c r="G18" s="182"/>
    </row>
    <row r="19" spans="1:7" ht="12" customHeight="1" x14ac:dyDescent="0.25">
      <c r="A19" s="154"/>
      <c r="B19" s="225"/>
      <c r="C19" s="225"/>
      <c r="D19" s="225"/>
      <c r="E19" s="225"/>
      <c r="G19" s="202"/>
    </row>
    <row r="20" spans="1:7" ht="34.5" customHeight="1" x14ac:dyDescent="0.25">
      <c r="A20" s="154" t="s">
        <v>76</v>
      </c>
      <c r="B20" s="317" t="s">
        <v>255</v>
      </c>
      <c r="C20" s="317"/>
      <c r="D20" s="317"/>
      <c r="E20" s="317"/>
      <c r="G20" s="182"/>
    </row>
    <row r="21" spans="1:7" ht="12" customHeight="1" x14ac:dyDescent="0.25">
      <c r="A21" s="154"/>
      <c r="B21" s="225"/>
      <c r="C21" s="225"/>
      <c r="D21" s="225"/>
      <c r="E21" s="225"/>
      <c r="G21" s="202"/>
    </row>
    <row r="22" spans="1:7" ht="24" customHeight="1" x14ac:dyDescent="0.25">
      <c r="A22" s="154" t="s">
        <v>76</v>
      </c>
      <c r="B22" s="317" t="s">
        <v>263</v>
      </c>
      <c r="C22" s="317"/>
      <c r="D22" s="317"/>
      <c r="E22" s="317"/>
      <c r="G22" s="182"/>
    </row>
    <row r="23" spans="1:7" ht="12" customHeight="1" x14ac:dyDescent="0.25">
      <c r="A23" s="154"/>
      <c r="B23" s="225"/>
      <c r="C23" s="225"/>
      <c r="D23" s="225"/>
      <c r="E23" s="225"/>
      <c r="G23" s="202"/>
    </row>
    <row r="24" spans="1:7" ht="24" customHeight="1" x14ac:dyDescent="0.25">
      <c r="A24" s="154" t="s">
        <v>76</v>
      </c>
      <c r="B24" s="317" t="s">
        <v>264</v>
      </c>
      <c r="C24" s="317"/>
      <c r="D24" s="317"/>
      <c r="E24" s="317"/>
      <c r="G24" s="182"/>
    </row>
    <row r="25" spans="1:7" ht="12" customHeight="1" x14ac:dyDescent="0.25">
      <c r="A25" s="154"/>
      <c r="B25" s="225"/>
      <c r="C25" s="225"/>
      <c r="D25" s="225"/>
      <c r="E25" s="225"/>
      <c r="G25" s="202"/>
    </row>
    <row r="26" spans="1:7" ht="12.75" customHeight="1" x14ac:dyDescent="0.25">
      <c r="B26" s="153" t="s">
        <v>181</v>
      </c>
      <c r="C26" s="155"/>
      <c r="D26" s="155"/>
      <c r="E26" s="155"/>
    </row>
    <row r="27" spans="1:7" ht="24" customHeight="1" x14ac:dyDescent="0.25">
      <c r="A27" s="154" t="s">
        <v>76</v>
      </c>
      <c r="B27" s="317" t="s">
        <v>79</v>
      </c>
      <c r="C27" s="317"/>
      <c r="D27" s="317"/>
      <c r="E27" s="317"/>
      <c r="G27" s="182"/>
    </row>
    <row r="28" spans="1:7" ht="12.75" customHeight="1" x14ac:dyDescent="0.25">
      <c r="B28" s="153"/>
      <c r="C28" s="155"/>
      <c r="D28" s="155"/>
      <c r="E28" s="155"/>
    </row>
    <row r="29" spans="1:7" ht="24" customHeight="1" x14ac:dyDescent="0.25">
      <c r="A29" s="154" t="s">
        <v>76</v>
      </c>
      <c r="B29" s="317" t="s">
        <v>258</v>
      </c>
      <c r="C29" s="317"/>
      <c r="D29" s="317"/>
      <c r="E29" s="317"/>
      <c r="G29" s="182"/>
    </row>
    <row r="30" spans="1:7" ht="12.75" customHeight="1" x14ac:dyDescent="0.25">
      <c r="B30" s="153"/>
      <c r="C30" s="155"/>
      <c r="D30" s="155"/>
      <c r="E30" s="155"/>
    </row>
    <row r="31" spans="1:7" ht="24" customHeight="1" x14ac:dyDescent="0.25">
      <c r="A31" s="154" t="s">
        <v>76</v>
      </c>
      <c r="B31" s="317" t="s">
        <v>259</v>
      </c>
      <c r="C31" s="317"/>
      <c r="D31" s="317"/>
      <c r="E31" s="317"/>
      <c r="G31" s="182"/>
    </row>
    <row r="32" spans="1:7" ht="12.75" customHeight="1" x14ac:dyDescent="0.25">
      <c r="B32" s="153"/>
      <c r="C32" s="155"/>
      <c r="D32" s="155"/>
      <c r="E32" s="155"/>
    </row>
    <row r="33" spans="1:7" ht="24" customHeight="1" x14ac:dyDescent="0.25">
      <c r="A33" s="154" t="s">
        <v>76</v>
      </c>
      <c r="B33" s="317" t="s">
        <v>261</v>
      </c>
      <c r="C33" s="317"/>
      <c r="D33" s="317"/>
      <c r="E33" s="317"/>
      <c r="G33" s="182"/>
    </row>
    <row r="34" spans="1:7" ht="12.75" customHeight="1" x14ac:dyDescent="0.25">
      <c r="B34" s="153"/>
      <c r="C34" s="155"/>
      <c r="D34" s="155"/>
      <c r="E34" s="155"/>
    </row>
    <row r="35" spans="1:7" ht="24" customHeight="1" x14ac:dyDescent="0.25">
      <c r="A35" s="154" t="s">
        <v>76</v>
      </c>
      <c r="B35" s="317" t="s">
        <v>260</v>
      </c>
      <c r="C35" s="317"/>
      <c r="D35" s="317"/>
      <c r="E35" s="317"/>
      <c r="G35" s="182"/>
    </row>
    <row r="36" spans="1:7" x14ac:dyDescent="0.25">
      <c r="B36" s="150"/>
      <c r="C36" s="155"/>
      <c r="D36" s="155"/>
      <c r="E36" s="155"/>
    </row>
    <row r="37" spans="1:7" ht="39" customHeight="1" x14ac:dyDescent="0.25">
      <c r="A37" s="154" t="s">
        <v>76</v>
      </c>
      <c r="B37" s="317" t="s">
        <v>266</v>
      </c>
      <c r="C37" s="317"/>
      <c r="D37" s="317"/>
      <c r="E37" s="317"/>
      <c r="G37" s="182"/>
    </row>
    <row r="38" spans="1:7" x14ac:dyDescent="0.25">
      <c r="B38" s="150"/>
      <c r="C38" s="155"/>
      <c r="D38" s="155"/>
      <c r="E38" s="155"/>
    </row>
    <row r="39" spans="1:7" ht="24" customHeight="1" x14ac:dyDescent="0.25">
      <c r="A39" s="156" t="s">
        <v>76</v>
      </c>
      <c r="B39" s="318" t="s">
        <v>265</v>
      </c>
      <c r="C39" s="318"/>
      <c r="D39" s="318"/>
      <c r="E39" s="318"/>
      <c r="G39" s="182" t="s">
        <v>359</v>
      </c>
    </row>
    <row r="40" spans="1:7" x14ac:dyDescent="0.25">
      <c r="B40" s="153"/>
      <c r="C40" s="155"/>
      <c r="D40" s="155"/>
      <c r="E40" s="155"/>
    </row>
    <row r="41" spans="1:7" ht="24" customHeight="1" x14ac:dyDescent="0.25">
      <c r="A41" s="156" t="s">
        <v>76</v>
      </c>
      <c r="B41" s="317" t="s">
        <v>80</v>
      </c>
      <c r="C41" s="317"/>
      <c r="D41" s="317"/>
      <c r="E41" s="317"/>
      <c r="G41" s="182" t="s">
        <v>359</v>
      </c>
    </row>
    <row r="42" spans="1:7" x14ac:dyDescent="0.25">
      <c r="A42" s="156"/>
      <c r="B42" s="153"/>
      <c r="C42" s="155"/>
      <c r="D42" s="155"/>
      <c r="E42" s="155"/>
    </row>
    <row r="43" spans="1:7" ht="24" customHeight="1" x14ac:dyDescent="0.25">
      <c r="A43" s="156" t="s">
        <v>76</v>
      </c>
      <c r="B43" s="317" t="s">
        <v>81</v>
      </c>
      <c r="C43" s="317"/>
      <c r="D43" s="317"/>
      <c r="E43" s="317"/>
      <c r="G43" s="182"/>
    </row>
    <row r="44" spans="1:7" x14ac:dyDescent="0.25">
      <c r="B44" s="153"/>
      <c r="C44" s="155"/>
      <c r="D44" s="155"/>
      <c r="E44" s="155"/>
    </row>
    <row r="45" spans="1:7" ht="24" customHeight="1" x14ac:dyDescent="0.25">
      <c r="A45" s="156" t="s">
        <v>76</v>
      </c>
      <c r="B45" s="317" t="s">
        <v>82</v>
      </c>
      <c r="C45" s="317"/>
      <c r="D45" s="317"/>
      <c r="E45" s="317"/>
      <c r="G45" s="182"/>
    </row>
    <row r="46" spans="1:7" x14ac:dyDescent="0.25">
      <c r="B46" s="153"/>
      <c r="C46" s="155"/>
      <c r="D46" s="155"/>
      <c r="E46" s="155"/>
    </row>
    <row r="47" spans="1:7" ht="24" customHeight="1"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ht="4.5" customHeight="1" x14ac:dyDescent="0.25">
      <c r="B52" s="153"/>
      <c r="C52" s="155"/>
      <c r="D52" s="155"/>
      <c r="E52" s="155"/>
    </row>
    <row r="53" spans="1:12" s="152" customFormat="1" ht="34.5" customHeight="1" x14ac:dyDescent="0.25">
      <c r="B53" s="322" t="s">
        <v>212</v>
      </c>
      <c r="C53" s="322"/>
      <c r="D53" s="322"/>
      <c r="E53" s="322"/>
    </row>
    <row r="54" spans="1:12" ht="117" customHeight="1" x14ac:dyDescent="0.25">
      <c r="B54" s="324" t="s">
        <v>382</v>
      </c>
      <c r="C54" s="325"/>
      <c r="D54" s="325"/>
      <c r="E54" s="326"/>
      <c r="F54" s="43"/>
    </row>
    <row r="55" spans="1:12" ht="12"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195</v>
      </c>
      <c r="C58" s="146"/>
    </row>
    <row r="59" spans="1:12" s="35" customFormat="1" x14ac:dyDescent="0.25">
      <c r="B59" s="198" t="s">
        <v>192</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2" header="0.19685039370078741" footer="0.19685039370078741"/>
  <pageSetup paperSize="9" scale="69"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75" zoomScaleNormal="75" workbookViewId="0">
      <selection activeCell="E11" sqref="E11"/>
    </sheetView>
  </sheetViews>
  <sheetFormatPr defaultColWidth="9.140625" defaultRowHeight="12.75" x14ac:dyDescent="0.25"/>
  <cols>
    <col min="1" max="1" width="4.5703125" style="146" customWidth="1"/>
    <col min="2" max="2" width="5.7109375" style="146" customWidth="1"/>
    <col min="3" max="3" width="50.42578125" style="146" customWidth="1"/>
    <col min="4" max="4" width="3.28515625" style="146" customWidth="1"/>
    <col min="5" max="5" width="17.42578125" style="146" customWidth="1"/>
    <col min="6" max="6" width="6.140625" style="146" customWidth="1"/>
    <col min="7" max="7" width="8.7109375" style="146" customWidth="1"/>
    <col min="8" max="8" width="3.28515625" style="146" customWidth="1"/>
    <col min="9" max="16384" width="9.140625" style="146"/>
  </cols>
  <sheetData>
    <row r="1" spans="1:10" ht="9.75" customHeight="1" x14ac:dyDescent="0.25"/>
    <row r="2" spans="1:10" x14ac:dyDescent="0.25">
      <c r="B2" s="147" t="s">
        <v>66</v>
      </c>
      <c r="C2" s="148"/>
      <c r="D2" s="148"/>
      <c r="E2" s="148"/>
    </row>
    <row r="3" spans="1:10" x14ac:dyDescent="0.25">
      <c r="B3" s="149" t="s">
        <v>299</v>
      </c>
      <c r="C3" s="148"/>
      <c r="D3" s="148"/>
      <c r="E3" s="148"/>
    </row>
    <row r="4" spans="1:10" x14ac:dyDescent="0.25">
      <c r="B4" s="150" t="s">
        <v>262</v>
      </c>
      <c r="C4" s="148"/>
      <c r="D4" s="148"/>
      <c r="E4" s="148"/>
    </row>
    <row r="5" spans="1:10" s="70" customFormat="1" x14ac:dyDescent="0.25">
      <c r="A5" s="68"/>
      <c r="B5" s="137"/>
      <c r="D5" s="138" t="s">
        <v>69</v>
      </c>
      <c r="E5" s="113" t="s">
        <v>323</v>
      </c>
      <c r="F5" s="69"/>
      <c r="G5" s="69" t="s">
        <v>177</v>
      </c>
      <c r="H5" s="72"/>
      <c r="I5" s="68"/>
      <c r="J5" s="71"/>
    </row>
    <row r="6" spans="1:10" x14ac:dyDescent="0.25">
      <c r="B6" s="151"/>
      <c r="C6" s="148"/>
      <c r="D6" s="148"/>
      <c r="E6" s="148"/>
    </row>
    <row r="7" spans="1:10" s="152" customFormat="1" ht="25.5" x14ac:dyDescent="0.25">
      <c r="B7" s="238"/>
      <c r="C7" s="238"/>
      <c r="D7" s="138" t="s">
        <v>70</v>
      </c>
      <c r="E7" s="160" t="s">
        <v>378</v>
      </c>
      <c r="G7" s="69" t="s">
        <v>178</v>
      </c>
    </row>
    <row r="8" spans="1:10" x14ac:dyDescent="0.25">
      <c r="B8" s="151"/>
      <c r="C8" s="148"/>
      <c r="D8" s="148"/>
      <c r="E8" s="148"/>
    </row>
    <row r="9" spans="1:10" s="70" customFormat="1" x14ac:dyDescent="0.25">
      <c r="A9" s="68"/>
      <c r="B9" s="137"/>
      <c r="D9" s="138" t="s">
        <v>73</v>
      </c>
      <c r="E9" s="159" t="s">
        <v>322</v>
      </c>
      <c r="F9" s="69"/>
      <c r="G9" s="69" t="s">
        <v>179</v>
      </c>
      <c r="H9" s="72"/>
      <c r="I9" s="68"/>
      <c r="J9" s="71"/>
    </row>
    <row r="10" spans="1:10" x14ac:dyDescent="0.25">
      <c r="B10" s="151"/>
      <c r="C10" s="148"/>
      <c r="D10" s="148"/>
      <c r="E10" s="148"/>
    </row>
    <row r="11" spans="1:10" s="152" customFormat="1" ht="25.5" x14ac:dyDescent="0.25">
      <c r="B11" s="238"/>
      <c r="C11" s="238"/>
      <c r="D11" s="138" t="s">
        <v>74</v>
      </c>
      <c r="E11" s="239" t="s">
        <v>379</v>
      </c>
      <c r="G11" s="69" t="s">
        <v>180</v>
      </c>
    </row>
    <row r="12" spans="1:10" x14ac:dyDescent="0.25">
      <c r="B12" s="151"/>
      <c r="C12" s="148"/>
      <c r="D12" s="148"/>
      <c r="E12" s="148"/>
    </row>
    <row r="13" spans="1:10" x14ac:dyDescent="0.25">
      <c r="B13" s="153" t="s">
        <v>77</v>
      </c>
      <c r="C13" s="148"/>
      <c r="D13" s="148"/>
      <c r="E13" s="148"/>
    </row>
    <row r="14" spans="1:10" x14ac:dyDescent="0.25">
      <c r="A14" s="154" t="s">
        <v>76</v>
      </c>
      <c r="B14" s="317" t="s">
        <v>297</v>
      </c>
      <c r="C14" s="317"/>
      <c r="D14" s="317"/>
      <c r="E14" s="317"/>
      <c r="G14" s="182"/>
    </row>
    <row r="15" spans="1:10" x14ac:dyDescent="0.25">
      <c r="B15" s="153"/>
      <c r="C15" s="148"/>
      <c r="D15" s="148"/>
      <c r="E15" s="148"/>
    </row>
    <row r="16" spans="1:10" x14ac:dyDescent="0.25">
      <c r="A16" s="154" t="s">
        <v>76</v>
      </c>
      <c r="B16" s="317" t="s">
        <v>78</v>
      </c>
      <c r="C16" s="317"/>
      <c r="D16" s="317"/>
      <c r="E16" s="317"/>
      <c r="G16" s="182"/>
    </row>
    <row r="17" spans="1:7" x14ac:dyDescent="0.25">
      <c r="B17" s="153"/>
      <c r="C17" s="155"/>
      <c r="D17" s="155"/>
      <c r="E17" s="155"/>
    </row>
    <row r="18" spans="1:7" x14ac:dyDescent="0.25">
      <c r="A18" s="154" t="s">
        <v>76</v>
      </c>
      <c r="B18" s="317" t="s">
        <v>256</v>
      </c>
      <c r="C18" s="317"/>
      <c r="D18" s="317"/>
      <c r="E18" s="317"/>
      <c r="G18" s="182"/>
    </row>
    <row r="19" spans="1:7" x14ac:dyDescent="0.25">
      <c r="A19" s="154"/>
      <c r="B19" s="238"/>
      <c r="C19" s="238"/>
      <c r="D19" s="238"/>
      <c r="E19" s="238"/>
      <c r="G19" s="202"/>
    </row>
    <row r="20" spans="1:7" x14ac:dyDescent="0.25">
      <c r="A20" s="154" t="s">
        <v>76</v>
      </c>
      <c r="B20" s="317" t="s">
        <v>255</v>
      </c>
      <c r="C20" s="317"/>
      <c r="D20" s="317"/>
      <c r="E20" s="317"/>
      <c r="G20" s="182"/>
    </row>
    <row r="21" spans="1:7" x14ac:dyDescent="0.25">
      <c r="A21" s="154"/>
      <c r="B21" s="238"/>
      <c r="C21" s="238"/>
      <c r="D21" s="238"/>
      <c r="E21" s="238"/>
      <c r="G21" s="202"/>
    </row>
    <row r="22" spans="1:7" x14ac:dyDescent="0.25">
      <c r="A22" s="154" t="s">
        <v>76</v>
      </c>
      <c r="B22" s="317" t="s">
        <v>263</v>
      </c>
      <c r="C22" s="317"/>
      <c r="D22" s="317"/>
      <c r="E22" s="317"/>
      <c r="G22" s="182"/>
    </row>
    <row r="23" spans="1:7" x14ac:dyDescent="0.25">
      <c r="A23" s="154"/>
      <c r="B23" s="238"/>
      <c r="C23" s="238"/>
      <c r="D23" s="238"/>
      <c r="E23" s="238"/>
      <c r="G23" s="202"/>
    </row>
    <row r="24" spans="1:7" x14ac:dyDescent="0.25">
      <c r="A24" s="154" t="s">
        <v>76</v>
      </c>
      <c r="B24" s="317" t="s">
        <v>264</v>
      </c>
      <c r="C24" s="317"/>
      <c r="D24" s="317"/>
      <c r="E24" s="317"/>
      <c r="G24" s="182"/>
    </row>
    <row r="25" spans="1:7" ht="8.25" customHeight="1" x14ac:dyDescent="0.25">
      <c r="A25" s="154"/>
      <c r="B25" s="238"/>
      <c r="C25" s="238"/>
      <c r="D25" s="238"/>
      <c r="E25" s="238"/>
      <c r="G25" s="202"/>
    </row>
    <row r="26" spans="1:7" x14ac:dyDescent="0.25">
      <c r="B26" s="153" t="s">
        <v>181</v>
      </c>
      <c r="C26" s="155"/>
      <c r="D26" s="155"/>
      <c r="E26" s="155"/>
    </row>
    <row r="27" spans="1:7" x14ac:dyDescent="0.25">
      <c r="A27" s="154" t="s">
        <v>76</v>
      </c>
      <c r="B27" s="317" t="s">
        <v>79</v>
      </c>
      <c r="C27" s="317"/>
      <c r="D27" s="317"/>
      <c r="E27" s="317"/>
      <c r="G27" s="182"/>
    </row>
    <row r="28" spans="1:7" x14ac:dyDescent="0.25">
      <c r="B28" s="153"/>
      <c r="C28" s="155"/>
      <c r="D28" s="155"/>
      <c r="E28" s="155"/>
    </row>
    <row r="29" spans="1:7" x14ac:dyDescent="0.25">
      <c r="A29" s="154" t="s">
        <v>76</v>
      </c>
      <c r="B29" s="317" t="s">
        <v>258</v>
      </c>
      <c r="C29" s="317"/>
      <c r="D29" s="317"/>
      <c r="E29" s="317"/>
      <c r="G29" s="182"/>
    </row>
    <row r="30" spans="1:7" x14ac:dyDescent="0.25">
      <c r="B30" s="153"/>
      <c r="C30" s="155"/>
      <c r="D30" s="155"/>
      <c r="E30" s="155"/>
    </row>
    <row r="31" spans="1:7" x14ac:dyDescent="0.25">
      <c r="A31" s="154" t="s">
        <v>76</v>
      </c>
      <c r="B31" s="317" t="s">
        <v>259</v>
      </c>
      <c r="C31" s="317"/>
      <c r="D31" s="317"/>
      <c r="E31" s="317"/>
      <c r="G31" s="182"/>
    </row>
    <row r="32" spans="1:7" x14ac:dyDescent="0.25">
      <c r="B32" s="153"/>
      <c r="C32" s="155"/>
      <c r="D32" s="155"/>
      <c r="E32" s="155"/>
    </row>
    <row r="33" spans="1:7" x14ac:dyDescent="0.25">
      <c r="A33" s="154" t="s">
        <v>76</v>
      </c>
      <c r="B33" s="317" t="s">
        <v>261</v>
      </c>
      <c r="C33" s="317"/>
      <c r="D33" s="317"/>
      <c r="E33" s="317"/>
      <c r="G33" s="182"/>
    </row>
    <row r="34" spans="1:7" x14ac:dyDescent="0.25">
      <c r="B34" s="153"/>
      <c r="C34" s="155"/>
      <c r="D34" s="155"/>
      <c r="E34" s="155"/>
    </row>
    <row r="35" spans="1:7" x14ac:dyDescent="0.25">
      <c r="A35" s="154" t="s">
        <v>76</v>
      </c>
      <c r="B35" s="317" t="s">
        <v>260</v>
      </c>
      <c r="C35" s="317"/>
      <c r="D35" s="317"/>
      <c r="E35" s="317"/>
      <c r="G35" s="182"/>
    </row>
    <row r="36" spans="1:7" x14ac:dyDescent="0.25">
      <c r="B36" s="150"/>
      <c r="C36" s="155"/>
      <c r="D36" s="155"/>
      <c r="E36" s="155"/>
    </row>
    <row r="37" spans="1:7" x14ac:dyDescent="0.25">
      <c r="A37" s="154" t="s">
        <v>76</v>
      </c>
      <c r="B37" s="317" t="s">
        <v>266</v>
      </c>
      <c r="C37" s="317"/>
      <c r="D37" s="317"/>
      <c r="E37" s="317"/>
      <c r="G37" s="182"/>
    </row>
    <row r="38" spans="1:7" x14ac:dyDescent="0.25">
      <c r="B38" s="150"/>
      <c r="C38" s="155"/>
      <c r="D38" s="155"/>
      <c r="E38" s="155"/>
    </row>
    <row r="39" spans="1:7" x14ac:dyDescent="0.25">
      <c r="A39" s="156" t="s">
        <v>76</v>
      </c>
      <c r="B39" s="318" t="s">
        <v>265</v>
      </c>
      <c r="C39" s="318"/>
      <c r="D39" s="318"/>
      <c r="E39" s="318"/>
      <c r="G39" s="182" t="s">
        <v>359</v>
      </c>
    </row>
    <row r="40" spans="1:7" x14ac:dyDescent="0.25">
      <c r="B40" s="153"/>
      <c r="C40" s="155"/>
      <c r="D40" s="155"/>
      <c r="E40" s="155"/>
    </row>
    <row r="41" spans="1:7" x14ac:dyDescent="0.25">
      <c r="A41" s="156" t="s">
        <v>76</v>
      </c>
      <c r="B41" s="317" t="s">
        <v>80</v>
      </c>
      <c r="C41" s="317"/>
      <c r="D41" s="317"/>
      <c r="E41" s="317"/>
      <c r="G41" s="182" t="s">
        <v>359</v>
      </c>
    </row>
    <row r="42" spans="1:7" x14ac:dyDescent="0.25">
      <c r="A42" s="156"/>
      <c r="B42" s="153"/>
      <c r="C42" s="155"/>
      <c r="D42" s="155"/>
      <c r="E42" s="155"/>
    </row>
    <row r="43" spans="1:7" x14ac:dyDescent="0.25">
      <c r="A43" s="156" t="s">
        <v>76</v>
      </c>
      <c r="B43" s="317" t="s">
        <v>81</v>
      </c>
      <c r="C43" s="317"/>
      <c r="D43" s="317"/>
      <c r="E43" s="317"/>
      <c r="G43" s="182"/>
    </row>
    <row r="44" spans="1:7" x14ac:dyDescent="0.25">
      <c r="B44" s="153"/>
      <c r="C44" s="155"/>
      <c r="D44" s="155"/>
      <c r="E44" s="155"/>
    </row>
    <row r="45" spans="1:7" x14ac:dyDescent="0.25">
      <c r="A45" s="156" t="s">
        <v>76</v>
      </c>
      <c r="B45" s="317" t="s">
        <v>82</v>
      </c>
      <c r="C45" s="317"/>
      <c r="D45" s="317"/>
      <c r="E45" s="317"/>
      <c r="G45" s="182"/>
    </row>
    <row r="46" spans="1:7" x14ac:dyDescent="0.25">
      <c r="B46" s="153"/>
      <c r="C46" s="155"/>
      <c r="D46" s="155"/>
      <c r="E46" s="155"/>
    </row>
    <row r="47" spans="1:7" x14ac:dyDescent="0.25">
      <c r="A47" s="156" t="s">
        <v>76</v>
      </c>
      <c r="B47" s="317" t="s">
        <v>257</v>
      </c>
      <c r="C47" s="317"/>
      <c r="D47" s="317"/>
      <c r="E47" s="317"/>
      <c r="G47" s="182"/>
    </row>
    <row r="48" spans="1:7" x14ac:dyDescent="0.25">
      <c r="B48" s="153"/>
      <c r="C48" s="155"/>
      <c r="D48" s="155"/>
      <c r="E48" s="155"/>
    </row>
    <row r="49" spans="1:12" ht="24" customHeight="1" x14ac:dyDescent="0.25">
      <c r="A49" s="156" t="s">
        <v>76</v>
      </c>
      <c r="B49" s="317" t="s">
        <v>83</v>
      </c>
      <c r="C49" s="317"/>
      <c r="D49" s="317"/>
      <c r="E49" s="317"/>
      <c r="G49" s="182"/>
    </row>
    <row r="50" spans="1:12" x14ac:dyDescent="0.25">
      <c r="B50" s="153"/>
      <c r="C50" s="155"/>
      <c r="D50" s="155"/>
      <c r="E50" s="155"/>
    </row>
    <row r="51" spans="1:12" ht="24" customHeight="1" x14ac:dyDescent="0.25">
      <c r="A51" s="156" t="s">
        <v>76</v>
      </c>
      <c r="B51" s="323" t="s">
        <v>84</v>
      </c>
      <c r="C51" s="323"/>
      <c r="D51" s="323"/>
      <c r="E51" s="323"/>
      <c r="G51" s="182"/>
    </row>
    <row r="52" spans="1:12" ht="7.5" customHeight="1" x14ac:dyDescent="0.25">
      <c r="B52" s="153"/>
      <c r="C52" s="155"/>
      <c r="D52" s="155"/>
      <c r="E52" s="155"/>
    </row>
    <row r="53" spans="1:12" s="152" customFormat="1" ht="39.75" customHeight="1" x14ac:dyDescent="0.25">
      <c r="B53" s="322" t="s">
        <v>212</v>
      </c>
      <c r="C53" s="322"/>
      <c r="D53" s="322"/>
      <c r="E53" s="322"/>
    </row>
    <row r="54" spans="1:12" ht="42.75" customHeight="1" x14ac:dyDescent="0.25">
      <c r="B54" s="324" t="s">
        <v>384</v>
      </c>
      <c r="C54" s="325"/>
      <c r="D54" s="325"/>
      <c r="E54" s="326"/>
      <c r="F54" s="43"/>
    </row>
    <row r="55" spans="1:12" ht="6" customHeight="1" x14ac:dyDescent="0.25">
      <c r="B55" s="153"/>
      <c r="C55" s="155"/>
      <c r="D55" s="155"/>
      <c r="E55" s="155"/>
    </row>
    <row r="56" spans="1:12" s="35" customFormat="1" x14ac:dyDescent="0.25">
      <c r="B56" s="197" t="s">
        <v>193</v>
      </c>
      <c r="C56" s="146"/>
    </row>
    <row r="57" spans="1:12" s="35" customFormat="1" x14ac:dyDescent="0.25">
      <c r="B57" s="197" t="s">
        <v>194</v>
      </c>
      <c r="C57" s="146"/>
    </row>
    <row r="58" spans="1:12" s="35" customFormat="1" x14ac:dyDescent="0.25">
      <c r="B58" s="197" t="s">
        <v>385</v>
      </c>
      <c r="C58" s="146"/>
    </row>
    <row r="59" spans="1:12" s="35" customFormat="1" x14ac:dyDescent="0.25">
      <c r="B59" s="198" t="s">
        <v>380</v>
      </c>
      <c r="C59" s="146"/>
    </row>
    <row r="60" spans="1:12" s="35" customFormat="1" x14ac:dyDescent="0.25">
      <c r="B60" s="197" t="s">
        <v>196</v>
      </c>
      <c r="C60" s="146"/>
    </row>
    <row r="62" spans="1:12" ht="14.25" x14ac:dyDescent="0.25">
      <c r="L62" s="157"/>
    </row>
    <row r="63" spans="1:12" ht="14.25" x14ac:dyDescent="0.25">
      <c r="L63" s="157"/>
    </row>
    <row r="71" spans="2:2" x14ac:dyDescent="0.25">
      <c r="B71" s="15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17" right="0.17" top="0.2" bottom="0.26" header="0.17" footer="0.19"/>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topLeftCell="B37" zoomScaleNormal="100" zoomScaleSheetLayoutView="100" workbookViewId="0">
      <selection activeCell="E6" sqref="E6"/>
    </sheetView>
  </sheetViews>
  <sheetFormatPr defaultColWidth="8.8554687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8.85546875" style="146"/>
  </cols>
  <sheetData>
    <row r="1" spans="1:10" ht="9.75" customHeight="1" x14ac:dyDescent="0.25"/>
    <row r="2" spans="1:10" x14ac:dyDescent="0.25">
      <c r="B2" s="147" t="s">
        <v>66</v>
      </c>
      <c r="C2" s="148"/>
      <c r="D2" s="148"/>
      <c r="E2" s="148"/>
    </row>
    <row r="3" spans="1:10" ht="20.100000000000001" customHeight="1" x14ac:dyDescent="0.25">
      <c r="B3" s="149" t="s">
        <v>358</v>
      </c>
      <c r="C3" s="148"/>
      <c r="D3" s="148"/>
      <c r="E3" s="148"/>
    </row>
    <row r="4" spans="1:10" x14ac:dyDescent="0.25">
      <c r="B4" s="150" t="s">
        <v>262</v>
      </c>
      <c r="C4" s="148"/>
      <c r="D4" s="148"/>
      <c r="E4" s="148"/>
    </row>
    <row r="5" spans="1:10" s="70" customFormat="1" ht="15.95" customHeight="1" x14ac:dyDescent="0.25">
      <c r="A5" s="68"/>
      <c r="B5" s="137"/>
      <c r="D5" s="138" t="s">
        <v>69</v>
      </c>
      <c r="E5" s="110">
        <v>4</v>
      </c>
      <c r="F5" s="69"/>
      <c r="G5" s="69" t="s">
        <v>177</v>
      </c>
      <c r="H5" s="72"/>
      <c r="I5" s="68"/>
      <c r="J5" s="71"/>
    </row>
    <row r="6" spans="1:10" ht="12" customHeight="1" x14ac:dyDescent="0.25">
      <c r="B6" s="151"/>
      <c r="C6" s="148"/>
      <c r="D6" s="148"/>
      <c r="E6" s="148"/>
    </row>
    <row r="7" spans="1:10" s="152" customFormat="1" ht="24.95" customHeight="1" x14ac:dyDescent="0.25">
      <c r="B7" s="237"/>
      <c r="C7" s="237"/>
      <c r="D7" s="138" t="s">
        <v>70</v>
      </c>
      <c r="E7" s="116" t="s">
        <v>355</v>
      </c>
      <c r="G7" s="69" t="s">
        <v>178</v>
      </c>
    </row>
    <row r="8" spans="1:10" ht="12" customHeight="1" x14ac:dyDescent="0.25">
      <c r="B8" s="151"/>
      <c r="C8" s="148"/>
      <c r="D8" s="148"/>
      <c r="E8" s="148"/>
    </row>
    <row r="9" spans="1:10" s="70" customFormat="1" ht="16.5" customHeight="1" x14ac:dyDescent="0.25">
      <c r="A9" s="68"/>
      <c r="B9" s="137"/>
      <c r="D9" s="138" t="s">
        <v>73</v>
      </c>
      <c r="E9" s="159" t="s">
        <v>322</v>
      </c>
      <c r="F9" s="69"/>
      <c r="G9" s="69" t="s">
        <v>179</v>
      </c>
      <c r="H9" s="72"/>
      <c r="I9" s="68"/>
      <c r="J9" s="71"/>
    </row>
    <row r="10" spans="1:10" x14ac:dyDescent="0.25">
      <c r="B10" s="151"/>
      <c r="C10" s="148"/>
      <c r="D10" s="148"/>
      <c r="E10" s="148"/>
    </row>
    <row r="11" spans="1:10" s="152" customFormat="1" ht="24.95" customHeight="1" x14ac:dyDescent="0.25">
      <c r="B11" s="237"/>
      <c r="C11" s="237"/>
      <c r="D11" s="138" t="s">
        <v>74</v>
      </c>
      <c r="E11" s="116" t="s">
        <v>357</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317" t="s">
        <v>78</v>
      </c>
      <c r="C14" s="317"/>
      <c r="D14" s="317"/>
      <c r="E14" s="317"/>
      <c r="G14" s="182"/>
    </row>
    <row r="15" spans="1:10" ht="12.75" customHeight="1" x14ac:dyDescent="0.25">
      <c r="B15" s="153"/>
      <c r="C15" s="155"/>
      <c r="D15" s="155"/>
      <c r="E15" s="155"/>
    </row>
    <row r="16" spans="1:10" ht="24" customHeight="1" x14ac:dyDescent="0.25">
      <c r="A16" s="154" t="s">
        <v>76</v>
      </c>
      <c r="B16" s="317" t="s">
        <v>256</v>
      </c>
      <c r="C16" s="317"/>
      <c r="D16" s="317"/>
      <c r="E16" s="317"/>
      <c r="G16" s="182"/>
    </row>
    <row r="17" spans="1:7" ht="12" customHeight="1" x14ac:dyDescent="0.25">
      <c r="A17" s="154"/>
      <c r="B17" s="237"/>
      <c r="C17" s="237"/>
      <c r="D17" s="237"/>
      <c r="E17" s="237"/>
      <c r="G17" s="202"/>
    </row>
    <row r="18" spans="1:7" ht="34.5" customHeight="1" x14ac:dyDescent="0.25">
      <c r="A18" s="154" t="s">
        <v>76</v>
      </c>
      <c r="B18" s="317" t="s">
        <v>255</v>
      </c>
      <c r="C18" s="317"/>
      <c r="D18" s="317"/>
      <c r="E18" s="317"/>
      <c r="G18" s="182"/>
    </row>
    <row r="19" spans="1:7" ht="12" customHeight="1" x14ac:dyDescent="0.25">
      <c r="A19" s="154"/>
      <c r="B19" s="237"/>
      <c r="C19" s="237"/>
      <c r="D19" s="237"/>
      <c r="E19" s="237"/>
      <c r="G19" s="202"/>
    </row>
    <row r="20" spans="1:7" ht="24" customHeight="1" x14ac:dyDescent="0.25">
      <c r="A20" s="154" t="s">
        <v>76</v>
      </c>
      <c r="B20" s="317" t="s">
        <v>263</v>
      </c>
      <c r="C20" s="317"/>
      <c r="D20" s="317"/>
      <c r="E20" s="317"/>
      <c r="G20" s="182"/>
    </row>
    <row r="21" spans="1:7" ht="12" customHeight="1" x14ac:dyDescent="0.25">
      <c r="A21" s="154"/>
      <c r="B21" s="237"/>
      <c r="C21" s="237"/>
      <c r="D21" s="237"/>
      <c r="E21" s="237"/>
      <c r="G21" s="202"/>
    </row>
    <row r="22" spans="1:7" ht="24" customHeight="1" x14ac:dyDescent="0.25">
      <c r="A22" s="154" t="s">
        <v>76</v>
      </c>
      <c r="B22" s="317" t="s">
        <v>264</v>
      </c>
      <c r="C22" s="317"/>
      <c r="D22" s="317"/>
      <c r="E22" s="317"/>
      <c r="G22" s="182"/>
    </row>
    <row r="23" spans="1:7" ht="12" customHeight="1" x14ac:dyDescent="0.25">
      <c r="A23" s="154"/>
      <c r="B23" s="237"/>
      <c r="C23" s="237"/>
      <c r="D23" s="237"/>
      <c r="E23" s="237"/>
      <c r="G23" s="202"/>
    </row>
    <row r="24" spans="1:7" ht="12.75" customHeight="1" x14ac:dyDescent="0.25">
      <c r="B24" s="153" t="s">
        <v>181</v>
      </c>
      <c r="C24" s="155"/>
      <c r="D24" s="155"/>
      <c r="E24" s="155"/>
    </row>
    <row r="25" spans="1:7" ht="24" customHeight="1" x14ac:dyDescent="0.25">
      <c r="A25" s="154" t="s">
        <v>76</v>
      </c>
      <c r="B25" s="317" t="s">
        <v>79</v>
      </c>
      <c r="C25" s="317"/>
      <c r="D25" s="317"/>
      <c r="E25" s="317"/>
      <c r="G25" s="182"/>
    </row>
    <row r="26" spans="1:7" ht="12.75" customHeight="1" x14ac:dyDescent="0.25">
      <c r="B26" s="153"/>
      <c r="C26" s="155"/>
      <c r="D26" s="155"/>
      <c r="E26" s="155"/>
    </row>
    <row r="27" spans="1:7" ht="24" customHeight="1" x14ac:dyDescent="0.25">
      <c r="A27" s="154" t="s">
        <v>76</v>
      </c>
      <c r="B27" s="317" t="s">
        <v>258</v>
      </c>
      <c r="C27" s="317"/>
      <c r="D27" s="317"/>
      <c r="E27" s="317"/>
      <c r="G27" s="182"/>
    </row>
    <row r="28" spans="1:7" ht="12.75" customHeight="1" x14ac:dyDescent="0.25">
      <c r="B28" s="153"/>
      <c r="C28" s="155"/>
      <c r="D28" s="155"/>
      <c r="E28" s="155"/>
    </row>
    <row r="29" spans="1:7" ht="24" customHeight="1" x14ac:dyDescent="0.25">
      <c r="A29" s="154" t="s">
        <v>76</v>
      </c>
      <c r="B29" s="317" t="s">
        <v>259</v>
      </c>
      <c r="C29" s="317"/>
      <c r="D29" s="317"/>
      <c r="E29" s="317"/>
      <c r="G29" s="182"/>
    </row>
    <row r="30" spans="1:7" ht="12.75" customHeight="1" x14ac:dyDescent="0.25">
      <c r="B30" s="153"/>
      <c r="C30" s="155"/>
      <c r="D30" s="155"/>
      <c r="E30" s="155"/>
    </row>
    <row r="31" spans="1:7" ht="24" customHeight="1" x14ac:dyDescent="0.25">
      <c r="A31" s="154" t="s">
        <v>76</v>
      </c>
      <c r="B31" s="317" t="s">
        <v>261</v>
      </c>
      <c r="C31" s="317"/>
      <c r="D31" s="317"/>
      <c r="E31" s="317"/>
      <c r="G31" s="182"/>
    </row>
    <row r="32" spans="1:7" ht="12.75" customHeight="1" x14ac:dyDescent="0.25">
      <c r="B32" s="153"/>
      <c r="C32" s="155"/>
      <c r="D32" s="155"/>
      <c r="E32" s="155"/>
    </row>
    <row r="33" spans="1:7" ht="24" customHeight="1" x14ac:dyDescent="0.25">
      <c r="A33" s="154" t="s">
        <v>76</v>
      </c>
      <c r="B33" s="317" t="s">
        <v>260</v>
      </c>
      <c r="C33" s="317"/>
      <c r="D33" s="317"/>
      <c r="E33" s="317"/>
      <c r="G33" s="182"/>
    </row>
    <row r="34" spans="1:7" x14ac:dyDescent="0.25">
      <c r="B34" s="150"/>
      <c r="C34" s="155"/>
      <c r="D34" s="155"/>
      <c r="E34" s="155"/>
    </row>
    <row r="35" spans="1:7" ht="39" customHeight="1" x14ac:dyDescent="0.25">
      <c r="A35" s="154" t="s">
        <v>76</v>
      </c>
      <c r="B35" s="317" t="s">
        <v>266</v>
      </c>
      <c r="C35" s="317"/>
      <c r="D35" s="317"/>
      <c r="E35" s="317"/>
      <c r="G35" s="182"/>
    </row>
    <row r="36" spans="1:7" x14ac:dyDescent="0.25">
      <c r="B36" s="150"/>
      <c r="C36" s="155"/>
      <c r="D36" s="155"/>
      <c r="E36" s="155"/>
    </row>
    <row r="37" spans="1:7" ht="24" customHeight="1" x14ac:dyDescent="0.25">
      <c r="A37" s="156" t="s">
        <v>76</v>
      </c>
      <c r="B37" s="318" t="s">
        <v>265</v>
      </c>
      <c r="C37" s="318"/>
      <c r="D37" s="318"/>
      <c r="E37" s="318"/>
      <c r="G37" s="182"/>
    </row>
    <row r="38" spans="1:7" x14ac:dyDescent="0.25">
      <c r="B38" s="153"/>
      <c r="C38" s="155"/>
      <c r="D38" s="155"/>
      <c r="E38" s="155"/>
    </row>
    <row r="39" spans="1:7" ht="24" customHeight="1" x14ac:dyDescent="0.25">
      <c r="A39" s="156" t="s">
        <v>76</v>
      </c>
      <c r="B39" s="317" t="s">
        <v>80</v>
      </c>
      <c r="C39" s="317"/>
      <c r="D39" s="317"/>
      <c r="E39" s="317"/>
      <c r="G39" s="182"/>
    </row>
    <row r="40" spans="1:7" x14ac:dyDescent="0.25">
      <c r="A40" s="156"/>
      <c r="B40" s="153"/>
      <c r="C40" s="155"/>
      <c r="D40" s="155"/>
      <c r="E40" s="155"/>
    </row>
    <row r="41" spans="1:7" ht="24" customHeight="1" x14ac:dyDescent="0.25">
      <c r="A41" s="156" t="s">
        <v>76</v>
      </c>
      <c r="B41" s="317" t="s">
        <v>81</v>
      </c>
      <c r="C41" s="317"/>
      <c r="D41" s="317"/>
      <c r="E41" s="317"/>
      <c r="G41" s="182"/>
    </row>
    <row r="42" spans="1:7" x14ac:dyDescent="0.25">
      <c r="B42" s="153"/>
      <c r="C42" s="155"/>
      <c r="D42" s="155"/>
      <c r="E42" s="155"/>
    </row>
    <row r="43" spans="1:7" ht="24" customHeight="1" x14ac:dyDescent="0.25">
      <c r="A43" s="156" t="s">
        <v>76</v>
      </c>
      <c r="B43" s="317" t="s">
        <v>82</v>
      </c>
      <c r="C43" s="317"/>
      <c r="D43" s="317"/>
      <c r="E43" s="317"/>
      <c r="G43" s="182"/>
    </row>
    <row r="44" spans="1:7" x14ac:dyDescent="0.25">
      <c r="B44" s="153"/>
      <c r="C44" s="155"/>
      <c r="D44" s="155"/>
      <c r="E44" s="155"/>
    </row>
    <row r="45" spans="1:7" ht="24" customHeight="1" x14ac:dyDescent="0.25">
      <c r="A45" s="156" t="s">
        <v>76</v>
      </c>
      <c r="B45" s="317" t="s">
        <v>257</v>
      </c>
      <c r="C45" s="317"/>
      <c r="D45" s="317"/>
      <c r="E45" s="317"/>
      <c r="G45" s="182"/>
    </row>
    <row r="46" spans="1:7" x14ac:dyDescent="0.25">
      <c r="B46" s="153"/>
      <c r="C46" s="155"/>
      <c r="D46" s="155"/>
      <c r="E46" s="155"/>
    </row>
    <row r="47" spans="1:7" ht="24" customHeight="1" x14ac:dyDescent="0.25">
      <c r="A47" s="156" t="s">
        <v>76</v>
      </c>
      <c r="B47" s="317" t="s">
        <v>83</v>
      </c>
      <c r="C47" s="317"/>
      <c r="D47" s="317"/>
      <c r="E47" s="317"/>
      <c r="G47" s="182"/>
    </row>
    <row r="48" spans="1:7" x14ac:dyDescent="0.25">
      <c r="B48" s="153"/>
      <c r="C48" s="155"/>
      <c r="D48" s="155"/>
      <c r="E48" s="155"/>
    </row>
    <row r="49" spans="1:12" ht="24" customHeight="1" x14ac:dyDescent="0.25">
      <c r="A49" s="156" t="s">
        <v>76</v>
      </c>
      <c r="B49" s="323" t="s">
        <v>84</v>
      </c>
      <c r="C49" s="323"/>
      <c r="D49" s="323"/>
      <c r="E49" s="323"/>
      <c r="G49" s="182"/>
    </row>
    <row r="50" spans="1:12" x14ac:dyDescent="0.25">
      <c r="B50" s="153"/>
      <c r="C50" s="155"/>
      <c r="D50" s="155"/>
      <c r="E50" s="155"/>
    </row>
    <row r="51" spans="1:12" s="152" customFormat="1" ht="34.5" customHeight="1" x14ac:dyDescent="0.25">
      <c r="B51" s="322" t="s">
        <v>212</v>
      </c>
      <c r="C51" s="322"/>
      <c r="D51" s="322"/>
      <c r="E51" s="322"/>
    </row>
    <row r="52" spans="1:12" ht="104.25" customHeight="1" x14ac:dyDescent="0.25">
      <c r="B52" s="319" t="s">
        <v>362</v>
      </c>
      <c r="C52" s="320"/>
      <c r="D52" s="320"/>
      <c r="E52" s="321"/>
      <c r="F52" s="43"/>
    </row>
    <row r="53" spans="1:12" ht="12" customHeight="1" x14ac:dyDescent="0.25">
      <c r="B53" s="153"/>
      <c r="C53" s="155"/>
      <c r="D53" s="155"/>
      <c r="E53" s="155"/>
    </row>
    <row r="54" spans="1:12" s="35" customFormat="1" x14ac:dyDescent="0.25">
      <c r="B54" s="197" t="s">
        <v>193</v>
      </c>
      <c r="C54" s="146"/>
    </row>
    <row r="55" spans="1:12" s="35" customFormat="1" x14ac:dyDescent="0.25">
      <c r="B55" s="197" t="s">
        <v>194</v>
      </c>
      <c r="C55" s="146"/>
    </row>
    <row r="56" spans="1:12" s="35" customFormat="1" x14ac:dyDescent="0.25">
      <c r="B56" s="197" t="s">
        <v>195</v>
      </c>
      <c r="C56" s="146"/>
    </row>
    <row r="57" spans="1:12" s="35" customFormat="1" x14ac:dyDescent="0.25">
      <c r="B57" s="198" t="s">
        <v>192</v>
      </c>
      <c r="C57" s="146"/>
    </row>
    <row r="58" spans="1:12" s="35" customFormat="1" x14ac:dyDescent="0.25">
      <c r="B58" s="197" t="s">
        <v>196</v>
      </c>
      <c r="C58" s="146"/>
    </row>
    <row r="60" spans="1:12" ht="14.25" x14ac:dyDescent="0.25">
      <c r="L60" s="157"/>
    </row>
    <row r="61" spans="1:12" ht="14.25" x14ac:dyDescent="0.25">
      <c r="L61" s="157"/>
    </row>
    <row r="69" spans="2:2" x14ac:dyDescent="0.25">
      <c r="B69" s="158"/>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51:E51"/>
    <mergeCell ref="B52:E52"/>
    <mergeCell ref="B39:E39"/>
    <mergeCell ref="B41:E41"/>
    <mergeCell ref="B43:E43"/>
    <mergeCell ref="B45:E45"/>
    <mergeCell ref="B47:E47"/>
    <mergeCell ref="B49:E49"/>
  </mergeCells>
  <dataValidations count="3">
    <dataValidation type="whole" allowBlank="1" showInputMessage="1" showErrorMessage="1" error="Codice non valido" promptTitle="Campo testo" prompt="Inserire numero progressivo (1, 2, ...). Il progressivo sarà completato con il codice automatico Ind_ (es: Ind_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1</formula1>
      <formula2>999</formula2>
    </dataValidation>
    <dataValidation type="list" allowBlank="1" showInputMessage="1" showErrorMessage="1" prompt="Selezionare dal menù a tendina"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"Diretta, Indiretta, sia diretta che indiretta"</formula1>
    </dataValidation>
    <dataValidation operator="greaterThanOrEqual" allowBlank="1" showInputMessage="1" showErrorMessage="1" promptTitle="Campo testo" prompt="Inserire la ragione sociale comprensiva della forma giuridica."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69"/>
  <sheetViews>
    <sheetView showGridLines="0" zoomScaleNormal="100" zoomScaleSheetLayoutView="100" workbookViewId="0">
      <selection activeCell="B51" sqref="B51:G51"/>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327" t="s">
        <v>315</v>
      </c>
      <c r="F5" s="327"/>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328" t="s">
        <v>302</v>
      </c>
      <c r="F7" s="329"/>
      <c r="G7" s="69" t="s">
        <v>178</v>
      </c>
    </row>
    <row r="8" spans="1:12" x14ac:dyDescent="0.25">
      <c r="B8" s="139"/>
      <c r="C8" s="73"/>
      <c r="D8" s="73"/>
      <c r="E8" s="73"/>
      <c r="G8" s="146"/>
    </row>
    <row r="9" spans="1:12" s="70" customFormat="1" ht="16.5" customHeight="1" x14ac:dyDescent="0.25">
      <c r="A9" s="68"/>
      <c r="B9" s="137"/>
      <c r="D9" s="138" t="s">
        <v>73</v>
      </c>
      <c r="E9" s="327" t="s">
        <v>314</v>
      </c>
      <c r="F9" s="327"/>
      <c r="G9" s="69" t="s">
        <v>179</v>
      </c>
      <c r="H9" s="69"/>
      <c r="I9" s="69"/>
      <c r="J9" s="72"/>
      <c r="K9" s="68"/>
      <c r="L9" s="71"/>
    </row>
    <row r="10" spans="1:12" x14ac:dyDescent="0.25">
      <c r="B10" s="139"/>
      <c r="C10" s="73"/>
      <c r="D10" s="73"/>
      <c r="E10" s="73"/>
      <c r="G10" s="146"/>
    </row>
    <row r="11" spans="1:12" s="140" customFormat="1" ht="25.5" customHeight="1" x14ac:dyDescent="0.25">
      <c r="B11" s="136"/>
      <c r="C11" s="136"/>
      <c r="D11" s="138" t="s">
        <v>74</v>
      </c>
      <c r="E11" s="330" t="s">
        <v>334</v>
      </c>
      <c r="F11" s="330"/>
      <c r="G11" s="69" t="s">
        <v>180</v>
      </c>
    </row>
    <row r="12" spans="1:12" x14ac:dyDescent="0.25">
      <c r="B12" s="139"/>
      <c r="C12" s="73"/>
      <c r="D12" s="73"/>
      <c r="E12" s="73"/>
    </row>
    <row r="13" spans="1:12" x14ac:dyDescent="0.25">
      <c r="B13" s="141" t="s">
        <v>300</v>
      </c>
      <c r="C13" s="73"/>
      <c r="D13" s="74"/>
      <c r="E13" s="73"/>
    </row>
    <row r="14" spans="1:12" ht="12.75" customHeight="1" x14ac:dyDescent="0.25">
      <c r="B14" s="135"/>
      <c r="C14" s="74"/>
      <c r="D14" s="123"/>
      <c r="E14" s="74"/>
      <c r="G14" s="189" t="s">
        <v>184</v>
      </c>
    </row>
    <row r="15" spans="1:12" ht="31.5" customHeight="1" x14ac:dyDescent="0.25">
      <c r="B15" s="145" t="s">
        <v>185</v>
      </c>
      <c r="C15" s="162">
        <v>6.5</v>
      </c>
      <c r="D15" s="73"/>
      <c r="E15" s="73"/>
      <c r="F15" s="145" t="s">
        <v>186</v>
      </c>
      <c r="G15" s="164">
        <v>598522</v>
      </c>
    </row>
    <row r="16" spans="1:12" ht="31.5" customHeight="1" x14ac:dyDescent="0.25">
      <c r="B16" s="145" t="s">
        <v>85</v>
      </c>
      <c r="C16" s="161">
        <v>1</v>
      </c>
      <c r="D16" s="73"/>
      <c r="E16" s="73"/>
      <c r="F16" s="145" t="s">
        <v>88</v>
      </c>
      <c r="G16" s="164">
        <v>20592</v>
      </c>
    </row>
    <row r="17" spans="1:9" ht="31.5" customHeight="1" x14ac:dyDescent="0.25">
      <c r="B17" s="145" t="s">
        <v>86</v>
      </c>
      <c r="C17" s="161">
        <v>0</v>
      </c>
      <c r="D17" s="331" t="str">
        <f>+IF(C17&gt;C16,"Attenzione! Il numero indicato non può essere superiore al numero di amministratori","")</f>
        <v/>
      </c>
      <c r="E17" s="332"/>
      <c r="F17" s="172" t="s">
        <v>89</v>
      </c>
      <c r="G17" s="164">
        <v>45240</v>
      </c>
    </row>
    <row r="18" spans="1:9" ht="31.5" customHeight="1" x14ac:dyDescent="0.25">
      <c r="B18" s="145" t="s">
        <v>87</v>
      </c>
      <c r="C18" s="161">
        <v>4</v>
      </c>
      <c r="D18" s="73"/>
      <c r="E18" s="73"/>
      <c r="F18" s="194"/>
      <c r="G18" s="195"/>
    </row>
    <row r="19" spans="1:9" ht="31.5" customHeight="1" x14ac:dyDescent="0.25">
      <c r="B19" s="145" t="s">
        <v>86</v>
      </c>
      <c r="C19" s="161">
        <v>0</v>
      </c>
      <c r="D19" s="331" t="str">
        <f>+IF(C19&gt;C18,"Attenzione! Il numero indicato non può essere superiore al numero di componenti dell'organo di controllo","")</f>
        <v/>
      </c>
      <c r="E19" s="333"/>
    </row>
    <row r="20" spans="1:9" ht="12.75" customHeight="1" x14ac:dyDescent="0.25">
      <c r="B20" s="135"/>
      <c r="C20" s="189" t="s">
        <v>184</v>
      </c>
      <c r="D20" s="123"/>
      <c r="E20" s="74"/>
      <c r="G20" s="189" t="s">
        <v>184</v>
      </c>
    </row>
    <row r="21" spans="1:9" ht="12.75" customHeight="1" x14ac:dyDescent="0.25">
      <c r="B21" s="334" t="s">
        <v>187</v>
      </c>
      <c r="C21" s="334"/>
      <c r="D21" s="123"/>
      <c r="E21" s="74"/>
      <c r="F21" s="334" t="s">
        <v>90</v>
      </c>
      <c r="G21" s="334"/>
    </row>
    <row r="22" spans="1:9" x14ac:dyDescent="0.25">
      <c r="B22" s="172">
        <v>2018</v>
      </c>
      <c r="C22" s="169">
        <v>419164</v>
      </c>
      <c r="D22" s="73"/>
      <c r="E22" s="73"/>
      <c r="F22" s="172">
        <v>2018</v>
      </c>
      <c r="G22" s="164">
        <v>3886251</v>
      </c>
    </row>
    <row r="23" spans="1:9" x14ac:dyDescent="0.25">
      <c r="B23" s="172">
        <v>2017</v>
      </c>
      <c r="C23" s="169">
        <v>1884385</v>
      </c>
      <c r="D23" s="73"/>
      <c r="E23" s="73"/>
      <c r="F23" s="172">
        <v>2017</v>
      </c>
      <c r="G23" s="164">
        <v>8727895</v>
      </c>
    </row>
    <row r="24" spans="1:9" x14ac:dyDescent="0.25">
      <c r="B24" s="172">
        <v>2016</v>
      </c>
      <c r="C24" s="169">
        <v>229682</v>
      </c>
      <c r="D24" s="166"/>
      <c r="E24" s="167"/>
      <c r="F24" s="172">
        <v>2016</v>
      </c>
      <c r="G24" s="164">
        <v>7642788</v>
      </c>
    </row>
    <row r="25" spans="1:9" x14ac:dyDescent="0.25">
      <c r="B25" s="172">
        <v>2015</v>
      </c>
      <c r="C25" s="169">
        <v>203601</v>
      </c>
      <c r="D25" s="73"/>
      <c r="E25" s="73"/>
      <c r="F25" s="145" t="s">
        <v>91</v>
      </c>
      <c r="G25" s="165">
        <f>AVERAGE(G22:G24)</f>
        <v>6752311.333333333</v>
      </c>
    </row>
    <row r="26" spans="1:9" x14ac:dyDescent="0.25">
      <c r="B26" s="172">
        <v>2014</v>
      </c>
      <c r="C26" s="169">
        <v>181315</v>
      </c>
      <c r="D26" s="166"/>
      <c r="E26" s="168"/>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2"/>
    </row>
    <row r="31" spans="1:9" ht="12" customHeight="1" x14ac:dyDescent="0.25">
      <c r="B31" s="141"/>
      <c r="C31" s="74"/>
      <c r="D31" s="74"/>
      <c r="E31" s="74"/>
    </row>
    <row r="32" spans="1:9" ht="24" customHeight="1" x14ac:dyDescent="0.25">
      <c r="A32" s="144" t="s">
        <v>76</v>
      </c>
      <c r="B32" s="33" t="s">
        <v>96</v>
      </c>
      <c r="C32" s="33"/>
      <c r="D32" s="33"/>
      <c r="E32" s="33"/>
      <c r="F32" s="33"/>
      <c r="G32" s="33"/>
      <c r="I32" s="182"/>
    </row>
    <row r="33" spans="1:15" ht="12" customHeight="1" x14ac:dyDescent="0.25">
      <c r="B33" s="141"/>
      <c r="C33" s="74"/>
      <c r="D33" s="74"/>
      <c r="E33" s="74"/>
    </row>
    <row r="34" spans="1:15" ht="24" customHeight="1" x14ac:dyDescent="0.25">
      <c r="A34" s="144" t="s">
        <v>76</v>
      </c>
      <c r="B34" s="318" t="s">
        <v>183</v>
      </c>
      <c r="C34" s="318"/>
      <c r="D34" s="318"/>
      <c r="E34" s="318"/>
      <c r="F34" s="318"/>
      <c r="G34" s="318"/>
      <c r="I34" s="182"/>
    </row>
    <row r="35" spans="1:15" ht="12.75" customHeight="1" x14ac:dyDescent="0.25">
      <c r="B35" s="141"/>
      <c r="C35" s="74"/>
      <c r="D35" s="74"/>
      <c r="E35" s="74"/>
      <c r="O35" s="170"/>
    </row>
    <row r="36" spans="1:15" s="140" customFormat="1" x14ac:dyDescent="0.25">
      <c r="B36" s="163" t="s">
        <v>182</v>
      </c>
      <c r="C36" s="163"/>
      <c r="D36" s="163"/>
      <c r="E36" s="163"/>
    </row>
    <row r="37" spans="1:15" ht="104.25" customHeight="1" x14ac:dyDescent="0.25">
      <c r="B37" s="335" t="s">
        <v>340</v>
      </c>
      <c r="C37" s="336"/>
      <c r="D37" s="336"/>
      <c r="E37" s="336"/>
      <c r="F37" s="336"/>
      <c r="G37" s="336"/>
      <c r="H37" s="43"/>
    </row>
    <row r="38" spans="1:15" x14ac:dyDescent="0.25">
      <c r="B38" s="141"/>
      <c r="C38" s="74"/>
      <c r="D38" s="74"/>
      <c r="E38" s="74"/>
    </row>
    <row r="39" spans="1:15" ht="24" customHeight="1" x14ac:dyDescent="0.25">
      <c r="A39" s="144" t="s">
        <v>76</v>
      </c>
      <c r="B39" s="190" t="s">
        <v>267</v>
      </c>
      <c r="C39" s="190"/>
      <c r="D39" s="190"/>
      <c r="E39" s="190"/>
      <c r="F39" s="190"/>
      <c r="G39" s="190"/>
      <c r="I39" s="182"/>
    </row>
    <row r="40" spans="1:15" ht="12" customHeight="1" x14ac:dyDescent="0.25">
      <c r="B40" s="135"/>
      <c r="C40" s="74"/>
      <c r="D40" s="74"/>
      <c r="E40" s="74"/>
    </row>
    <row r="41" spans="1:15" ht="24" customHeight="1" x14ac:dyDescent="0.25">
      <c r="A41" s="144" t="s">
        <v>76</v>
      </c>
      <c r="B41" s="318" t="s">
        <v>97</v>
      </c>
      <c r="C41" s="318"/>
      <c r="D41" s="318"/>
      <c r="E41" s="318"/>
      <c r="F41" s="318"/>
      <c r="G41" s="318"/>
      <c r="I41" s="182"/>
    </row>
    <row r="42" spans="1:15" ht="12" customHeight="1" x14ac:dyDescent="0.25">
      <c r="B42" s="135"/>
      <c r="C42" s="74"/>
      <c r="D42" s="74"/>
      <c r="E42" s="74"/>
    </row>
    <row r="43" spans="1:15" ht="24" customHeight="1" x14ac:dyDescent="0.25">
      <c r="A43" s="144" t="s">
        <v>76</v>
      </c>
      <c r="B43" s="33" t="s">
        <v>95</v>
      </c>
      <c r="C43" s="33"/>
      <c r="D43" s="33"/>
      <c r="E43" s="33"/>
      <c r="F43" s="33"/>
      <c r="G43" s="33"/>
      <c r="I43" s="182"/>
    </row>
    <row r="44" spans="1:15" ht="12" customHeight="1" x14ac:dyDescent="0.25">
      <c r="B44" s="135"/>
      <c r="C44" s="74"/>
      <c r="D44" s="74"/>
      <c r="E44" s="74"/>
    </row>
    <row r="45" spans="1:15" ht="24" customHeight="1" x14ac:dyDescent="0.25">
      <c r="A45" s="144" t="s">
        <v>76</v>
      </c>
      <c r="B45" s="33" t="s">
        <v>94</v>
      </c>
      <c r="C45" s="33"/>
      <c r="D45" s="33"/>
      <c r="E45" s="33"/>
      <c r="F45" s="33"/>
      <c r="G45" s="33"/>
      <c r="I45" s="182"/>
    </row>
    <row r="46" spans="1:15" x14ac:dyDescent="0.25">
      <c r="B46" s="141"/>
      <c r="C46" s="74"/>
      <c r="D46" s="74"/>
      <c r="E46" s="74"/>
    </row>
    <row r="47" spans="1:15" s="140" customFormat="1" x14ac:dyDescent="0.25">
      <c r="B47" s="163" t="s">
        <v>110</v>
      </c>
      <c r="C47" s="163"/>
      <c r="D47" s="163"/>
      <c r="E47" s="163"/>
    </row>
    <row r="48" spans="1:15" ht="104.25" customHeight="1" x14ac:dyDescent="0.25">
      <c r="B48" s="335" t="s">
        <v>341</v>
      </c>
      <c r="C48" s="336"/>
      <c r="D48" s="336"/>
      <c r="E48" s="336"/>
      <c r="F48" s="336"/>
      <c r="G48" s="336"/>
      <c r="H48" s="43"/>
    </row>
    <row r="49" spans="2:14" ht="9.9499999999999993" customHeight="1" x14ac:dyDescent="0.25">
      <c r="B49" s="141"/>
      <c r="C49" s="74"/>
      <c r="D49" s="74"/>
      <c r="E49" s="74"/>
    </row>
    <row r="50" spans="2:14" s="140" customFormat="1" x14ac:dyDescent="0.25">
      <c r="B50" s="163" t="s">
        <v>98</v>
      </c>
      <c r="C50" s="163"/>
      <c r="D50" s="163"/>
      <c r="E50" s="163"/>
    </row>
    <row r="51" spans="2:14" ht="144.75" customHeight="1" x14ac:dyDescent="0.25">
      <c r="B51" s="335" t="s">
        <v>364</v>
      </c>
      <c r="C51" s="336"/>
      <c r="D51" s="336"/>
      <c r="E51" s="336"/>
      <c r="F51" s="336"/>
      <c r="G51" s="336"/>
      <c r="H51" s="43"/>
    </row>
    <row r="52" spans="2:14" ht="12" customHeight="1" x14ac:dyDescent="0.25">
      <c r="B52" s="141"/>
      <c r="C52" s="74"/>
      <c r="D52" s="74"/>
      <c r="E52" s="74"/>
    </row>
    <row r="53" spans="2:14" x14ac:dyDescent="0.25">
      <c r="B53" s="197" t="s">
        <v>193</v>
      </c>
      <c r="C53" s="146"/>
    </row>
    <row r="54" spans="2:14" x14ac:dyDescent="0.25">
      <c r="B54" s="197" t="s">
        <v>194</v>
      </c>
      <c r="C54" s="146"/>
    </row>
    <row r="55" spans="2:14" x14ac:dyDescent="0.25">
      <c r="B55" s="197" t="s">
        <v>195</v>
      </c>
      <c r="C55" s="146"/>
    </row>
    <row r="56" spans="2:14" x14ac:dyDescent="0.25">
      <c r="B56" s="198" t="s">
        <v>192</v>
      </c>
      <c r="C56" s="146"/>
    </row>
    <row r="57" spans="2:14" x14ac:dyDescent="0.25">
      <c r="B57" s="197" t="s">
        <v>201</v>
      </c>
      <c r="C57" s="146"/>
    </row>
    <row r="58" spans="2:14" x14ac:dyDescent="0.25">
      <c r="B58" s="197" t="s">
        <v>189</v>
      </c>
    </row>
    <row r="59" spans="2:14" ht="14.25" x14ac:dyDescent="0.25">
      <c r="B59" s="197" t="s">
        <v>190</v>
      </c>
      <c r="N59" s="142"/>
    </row>
    <row r="60" spans="2:14" ht="14.25" x14ac:dyDescent="0.25">
      <c r="B60" s="197" t="s">
        <v>191</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zoomScaleNormal="100" zoomScaleSheetLayoutView="100" workbookViewId="0">
      <selection activeCell="B51" sqref="B51:G51"/>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327" t="s">
        <v>316</v>
      </c>
      <c r="F5" s="327"/>
      <c r="G5" s="69" t="s">
        <v>177</v>
      </c>
      <c r="H5" s="69"/>
      <c r="I5" s="69"/>
      <c r="J5" s="72"/>
      <c r="K5" s="68"/>
      <c r="L5" s="71"/>
    </row>
    <row r="6" spans="1:12" x14ac:dyDescent="0.25">
      <c r="B6" s="139"/>
      <c r="C6" s="73"/>
      <c r="D6" s="73"/>
      <c r="E6" s="73"/>
      <c r="G6" s="146"/>
    </row>
    <row r="7" spans="1:12" s="140" customFormat="1" ht="25.5" customHeight="1" x14ac:dyDescent="0.25">
      <c r="B7" s="225"/>
      <c r="C7" s="225"/>
      <c r="D7" s="138" t="s">
        <v>70</v>
      </c>
      <c r="E7" s="328" t="s">
        <v>304</v>
      </c>
      <c r="F7" s="329"/>
      <c r="G7" s="69" t="s">
        <v>178</v>
      </c>
    </row>
    <row r="8" spans="1:12" x14ac:dyDescent="0.25">
      <c r="B8" s="139"/>
      <c r="C8" s="73"/>
      <c r="D8" s="73"/>
      <c r="E8" s="73"/>
      <c r="G8" s="146"/>
    </row>
    <row r="9" spans="1:12" s="70" customFormat="1" ht="16.5" customHeight="1" x14ac:dyDescent="0.25">
      <c r="A9" s="68"/>
      <c r="B9" s="137"/>
      <c r="D9" s="138" t="s">
        <v>73</v>
      </c>
      <c r="E9" s="327" t="s">
        <v>314</v>
      </c>
      <c r="F9" s="327"/>
      <c r="G9" s="69" t="s">
        <v>179</v>
      </c>
      <c r="H9" s="69"/>
      <c r="I9" s="69"/>
      <c r="J9" s="72"/>
      <c r="K9" s="68"/>
      <c r="L9" s="71"/>
    </row>
    <row r="10" spans="1:12" x14ac:dyDescent="0.25">
      <c r="B10" s="139"/>
      <c r="C10" s="73"/>
      <c r="D10" s="73"/>
      <c r="E10" s="73"/>
      <c r="G10" s="146"/>
    </row>
    <row r="11" spans="1:12" s="140" customFormat="1" ht="25.5" customHeight="1" x14ac:dyDescent="0.25">
      <c r="B11" s="225"/>
      <c r="C11" s="225"/>
      <c r="D11" s="138" t="s">
        <v>74</v>
      </c>
      <c r="E11" s="330" t="s">
        <v>317</v>
      </c>
      <c r="F11" s="330"/>
      <c r="G11" s="69" t="s">
        <v>180</v>
      </c>
    </row>
    <row r="12" spans="1:12" x14ac:dyDescent="0.25">
      <c r="B12" s="139"/>
      <c r="C12" s="73"/>
      <c r="D12" s="73"/>
      <c r="E12" s="73"/>
    </row>
    <row r="13" spans="1:12" x14ac:dyDescent="0.25">
      <c r="B13" s="141" t="s">
        <v>300</v>
      </c>
      <c r="C13" s="73"/>
      <c r="D13" s="74"/>
      <c r="E13" s="73"/>
    </row>
    <row r="14" spans="1:12" ht="12.75" customHeight="1" x14ac:dyDescent="0.25">
      <c r="B14" s="135"/>
      <c r="C14" s="74"/>
      <c r="D14" s="123"/>
      <c r="E14" s="74"/>
      <c r="G14" s="189" t="s">
        <v>184</v>
      </c>
    </row>
    <row r="15" spans="1:12" ht="31.5" customHeight="1" x14ac:dyDescent="0.25">
      <c r="B15" s="172" t="s">
        <v>185</v>
      </c>
      <c r="C15" s="162">
        <v>49</v>
      </c>
      <c r="D15" s="73"/>
      <c r="E15" s="73"/>
      <c r="F15" s="172" t="s">
        <v>186</v>
      </c>
      <c r="G15" s="164">
        <v>2521699</v>
      </c>
    </row>
    <row r="16" spans="1:12" ht="31.5" customHeight="1" x14ac:dyDescent="0.25">
      <c r="B16" s="172" t="s">
        <v>85</v>
      </c>
      <c r="C16" s="161">
        <v>3</v>
      </c>
      <c r="D16" s="73"/>
      <c r="E16" s="73"/>
      <c r="F16" s="172" t="s">
        <v>88</v>
      </c>
      <c r="G16" s="164">
        <v>24000</v>
      </c>
    </row>
    <row r="17" spans="1:9" ht="31.5" customHeight="1" x14ac:dyDescent="0.25">
      <c r="B17" s="172" t="s">
        <v>86</v>
      </c>
      <c r="C17" s="161">
        <v>0</v>
      </c>
      <c r="D17" s="331" t="str">
        <f>+IF(C17&gt;C16,"Attenzione! Il numero indicato non può essere superiore al numero di amministratori","")</f>
        <v/>
      </c>
      <c r="E17" s="332"/>
      <c r="F17" s="172" t="s">
        <v>89</v>
      </c>
      <c r="G17" s="164">
        <v>22554.63</v>
      </c>
    </row>
    <row r="18" spans="1:9" ht="31.5" customHeight="1" x14ac:dyDescent="0.25">
      <c r="B18" s="172" t="s">
        <v>87</v>
      </c>
      <c r="C18" s="161">
        <v>4</v>
      </c>
      <c r="D18" s="73"/>
      <c r="E18" s="73"/>
      <c r="F18" s="194"/>
      <c r="G18" s="195"/>
    </row>
    <row r="19" spans="1:9" ht="31.5" customHeight="1" x14ac:dyDescent="0.25">
      <c r="B19" s="172" t="s">
        <v>86</v>
      </c>
      <c r="C19" s="161">
        <v>0</v>
      </c>
      <c r="D19" s="331" t="str">
        <f>+IF(C19&gt;C18,"Attenzione! Il numero indicato non può essere superiore al numero di componenti dell'organo di controllo","")</f>
        <v/>
      </c>
      <c r="E19" s="333"/>
    </row>
    <row r="20" spans="1:9" ht="12.75" customHeight="1" x14ac:dyDescent="0.25">
      <c r="B20" s="135"/>
      <c r="C20" s="189" t="s">
        <v>184</v>
      </c>
      <c r="D20" s="123"/>
      <c r="E20" s="74"/>
      <c r="G20" s="189" t="s">
        <v>184</v>
      </c>
    </row>
    <row r="21" spans="1:9" ht="12.75" customHeight="1" x14ac:dyDescent="0.25">
      <c r="B21" s="334" t="s">
        <v>187</v>
      </c>
      <c r="C21" s="334"/>
      <c r="D21" s="123"/>
      <c r="E21" s="74"/>
      <c r="F21" s="334" t="s">
        <v>90</v>
      </c>
      <c r="G21" s="334"/>
    </row>
    <row r="22" spans="1:9" x14ac:dyDescent="0.25">
      <c r="B22" s="172">
        <v>2018</v>
      </c>
      <c r="C22" s="169">
        <v>1660</v>
      </c>
      <c r="D22" s="73"/>
      <c r="E22" s="73"/>
      <c r="F22" s="172">
        <v>2018</v>
      </c>
      <c r="G22" s="164">
        <v>8714850</v>
      </c>
    </row>
    <row r="23" spans="1:9" x14ac:dyDescent="0.25">
      <c r="B23" s="172">
        <v>2017</v>
      </c>
      <c r="C23" s="169">
        <v>353846</v>
      </c>
      <c r="D23" s="73"/>
      <c r="E23" s="73"/>
      <c r="F23" s="172">
        <v>2017</v>
      </c>
      <c r="G23" s="164">
        <v>9077452</v>
      </c>
    </row>
    <row r="24" spans="1:9" x14ac:dyDescent="0.25">
      <c r="B24" s="172">
        <v>2016</v>
      </c>
      <c r="C24" s="169">
        <v>-607029</v>
      </c>
      <c r="D24" s="166"/>
      <c r="E24" s="167"/>
      <c r="F24" s="172">
        <v>2016</v>
      </c>
      <c r="G24" s="164">
        <v>8435871</v>
      </c>
    </row>
    <row r="25" spans="1:9" x14ac:dyDescent="0.25">
      <c r="B25" s="172">
        <v>2015</v>
      </c>
      <c r="C25" s="169">
        <v>3942</v>
      </c>
      <c r="D25" s="73"/>
      <c r="E25" s="73"/>
      <c r="F25" s="172" t="s">
        <v>91</v>
      </c>
      <c r="G25" s="165">
        <f>AVERAGE(G22:G24)</f>
        <v>8742724.333333334</v>
      </c>
    </row>
    <row r="26" spans="1:9" x14ac:dyDescent="0.25">
      <c r="B26" s="172">
        <v>2014</v>
      </c>
      <c r="C26" s="169">
        <v>22610</v>
      </c>
      <c r="D26" s="166"/>
      <c r="E26" s="168"/>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2"/>
    </row>
    <row r="31" spans="1:9" ht="12" customHeight="1" x14ac:dyDescent="0.25">
      <c r="B31" s="141"/>
      <c r="C31" s="74"/>
      <c r="D31" s="74"/>
      <c r="E31" s="74"/>
    </row>
    <row r="32" spans="1:9" ht="24" customHeight="1" x14ac:dyDescent="0.25">
      <c r="A32" s="144" t="s">
        <v>76</v>
      </c>
      <c r="B32" s="33" t="s">
        <v>96</v>
      </c>
      <c r="C32" s="33"/>
      <c r="D32" s="33"/>
      <c r="E32" s="33"/>
      <c r="F32" s="33"/>
      <c r="G32" s="33"/>
      <c r="I32" s="182"/>
    </row>
    <row r="33" spans="1:15" ht="12" customHeight="1" x14ac:dyDescent="0.25">
      <c r="B33" s="141"/>
      <c r="C33" s="74"/>
      <c r="D33" s="74"/>
      <c r="E33" s="74"/>
    </row>
    <row r="34" spans="1:15" ht="24" customHeight="1" x14ac:dyDescent="0.25">
      <c r="A34" s="144" t="s">
        <v>76</v>
      </c>
      <c r="B34" s="318" t="s">
        <v>183</v>
      </c>
      <c r="C34" s="318"/>
      <c r="D34" s="318"/>
      <c r="E34" s="318"/>
      <c r="F34" s="318"/>
      <c r="G34" s="318"/>
      <c r="I34" s="182"/>
    </row>
    <row r="35" spans="1:15" ht="12.75" customHeight="1" x14ac:dyDescent="0.25">
      <c r="B35" s="141"/>
      <c r="C35" s="74"/>
      <c r="D35" s="74"/>
      <c r="E35" s="74"/>
      <c r="O35" s="170"/>
    </row>
    <row r="36" spans="1:15" s="140" customFormat="1" x14ac:dyDescent="0.25">
      <c r="B36" s="163" t="s">
        <v>182</v>
      </c>
      <c r="C36" s="163"/>
      <c r="D36" s="163"/>
      <c r="E36" s="163"/>
    </row>
    <row r="37" spans="1:15" ht="33.75" customHeight="1" x14ac:dyDescent="0.25">
      <c r="B37" s="335" t="s">
        <v>340</v>
      </c>
      <c r="C37" s="336"/>
      <c r="D37" s="336"/>
      <c r="E37" s="336"/>
      <c r="F37" s="336"/>
      <c r="G37" s="336"/>
      <c r="H37" s="43"/>
    </row>
    <row r="38" spans="1:15" x14ac:dyDescent="0.25">
      <c r="B38" s="141"/>
      <c r="C38" s="74"/>
      <c r="D38" s="74"/>
      <c r="E38" s="74"/>
    </row>
    <row r="39" spans="1:15" ht="24" customHeight="1" x14ac:dyDescent="0.25">
      <c r="A39" s="144" t="s">
        <v>76</v>
      </c>
      <c r="B39" s="190" t="s">
        <v>267</v>
      </c>
      <c r="C39" s="190"/>
      <c r="D39" s="190"/>
      <c r="E39" s="190"/>
      <c r="F39" s="190"/>
      <c r="G39" s="190"/>
      <c r="I39" s="182"/>
    </row>
    <row r="40" spans="1:15" ht="12" customHeight="1" x14ac:dyDescent="0.25">
      <c r="B40" s="135"/>
      <c r="C40" s="74"/>
      <c r="D40" s="74"/>
      <c r="E40" s="74"/>
    </row>
    <row r="41" spans="1:15" ht="24" customHeight="1" x14ac:dyDescent="0.25">
      <c r="A41" s="144" t="s">
        <v>76</v>
      </c>
      <c r="B41" s="318" t="s">
        <v>97</v>
      </c>
      <c r="C41" s="318"/>
      <c r="D41" s="318"/>
      <c r="E41" s="318"/>
      <c r="F41" s="318"/>
      <c r="G41" s="318"/>
      <c r="I41" s="182"/>
    </row>
    <row r="42" spans="1:15" ht="12" customHeight="1" x14ac:dyDescent="0.25">
      <c r="B42" s="135"/>
      <c r="C42" s="74"/>
      <c r="D42" s="74"/>
      <c r="E42" s="74"/>
    </row>
    <row r="43" spans="1:15" ht="24" customHeight="1" x14ac:dyDescent="0.25">
      <c r="A43" s="144" t="s">
        <v>76</v>
      </c>
      <c r="B43" s="33" t="s">
        <v>95</v>
      </c>
      <c r="C43" s="33"/>
      <c r="D43" s="33"/>
      <c r="E43" s="33"/>
      <c r="F43" s="33"/>
      <c r="G43" s="33"/>
      <c r="I43" s="182"/>
    </row>
    <row r="44" spans="1:15" ht="12" customHeight="1" x14ac:dyDescent="0.25">
      <c r="B44" s="135"/>
      <c r="C44" s="74"/>
      <c r="D44" s="74"/>
      <c r="E44" s="74"/>
    </row>
    <row r="45" spans="1:15" ht="24" customHeight="1" x14ac:dyDescent="0.25">
      <c r="A45" s="144" t="s">
        <v>76</v>
      </c>
      <c r="B45" s="33" t="s">
        <v>94</v>
      </c>
      <c r="C45" s="33"/>
      <c r="D45" s="33"/>
      <c r="E45" s="33"/>
      <c r="F45" s="33"/>
      <c r="G45" s="33"/>
      <c r="I45" s="182"/>
    </row>
    <row r="46" spans="1:15" x14ac:dyDescent="0.25">
      <c r="B46" s="141"/>
      <c r="C46" s="74"/>
      <c r="D46" s="74"/>
      <c r="E46" s="74"/>
    </row>
    <row r="47" spans="1:15" s="140" customFormat="1" ht="28.5" customHeight="1" x14ac:dyDescent="0.25">
      <c r="B47" s="163" t="s">
        <v>110</v>
      </c>
      <c r="C47" s="163"/>
      <c r="D47" s="163"/>
      <c r="E47" s="163"/>
    </row>
    <row r="48" spans="1:15" ht="39" customHeight="1" x14ac:dyDescent="0.25">
      <c r="B48" s="335" t="s">
        <v>342</v>
      </c>
      <c r="C48" s="336"/>
      <c r="D48" s="336"/>
      <c r="E48" s="336"/>
      <c r="F48" s="336"/>
      <c r="G48" s="336"/>
      <c r="H48" s="43"/>
    </row>
    <row r="49" spans="2:14" ht="17.25" customHeight="1" x14ac:dyDescent="0.25">
      <c r="B49" s="141" t="s">
        <v>363</v>
      </c>
      <c r="C49" s="74"/>
      <c r="D49" s="74"/>
      <c r="E49" s="74"/>
    </row>
    <row r="50" spans="2:14" s="140" customFormat="1" ht="0.75" customHeight="1" x14ac:dyDescent="0.25">
      <c r="B50" s="163" t="s">
        <v>98</v>
      </c>
      <c r="C50" s="163"/>
      <c r="D50" s="163"/>
      <c r="E50" s="163"/>
    </row>
    <row r="51" spans="2:14" ht="165" customHeight="1" x14ac:dyDescent="0.25">
      <c r="B51" s="335" t="s">
        <v>366</v>
      </c>
      <c r="C51" s="336"/>
      <c r="D51" s="336"/>
      <c r="E51" s="336"/>
      <c r="F51" s="336"/>
      <c r="G51" s="336"/>
      <c r="H51" s="43"/>
    </row>
    <row r="52" spans="2:14" ht="12" customHeight="1" x14ac:dyDescent="0.25">
      <c r="B52" s="141"/>
      <c r="C52" s="74"/>
      <c r="D52" s="74"/>
      <c r="E52" s="74"/>
    </row>
    <row r="53" spans="2:14" x14ac:dyDescent="0.25">
      <c r="B53" s="197" t="s">
        <v>193</v>
      </c>
      <c r="C53" s="146"/>
    </row>
    <row r="54" spans="2:14" x14ac:dyDescent="0.25">
      <c r="B54" s="197" t="s">
        <v>194</v>
      </c>
      <c r="C54" s="146"/>
    </row>
    <row r="55" spans="2:14" x14ac:dyDescent="0.25">
      <c r="B55" s="197" t="s">
        <v>195</v>
      </c>
      <c r="C55" s="146"/>
    </row>
    <row r="56" spans="2:14" x14ac:dyDescent="0.25">
      <c r="B56" s="198" t="s">
        <v>192</v>
      </c>
      <c r="C56" s="146"/>
    </row>
    <row r="57" spans="2:14" x14ac:dyDescent="0.25">
      <c r="B57" s="197" t="s">
        <v>201</v>
      </c>
      <c r="C57" s="146"/>
    </row>
    <row r="58" spans="2:14" x14ac:dyDescent="0.25">
      <c r="B58" s="197" t="s">
        <v>189</v>
      </c>
    </row>
    <row r="59" spans="2:14" ht="14.25" x14ac:dyDescent="0.25">
      <c r="B59" s="197" t="s">
        <v>190</v>
      </c>
      <c r="N59" s="142"/>
    </row>
    <row r="60" spans="2:14" ht="14.25" x14ac:dyDescent="0.25">
      <c r="B60" s="197" t="s">
        <v>191</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topLeftCell="A28" zoomScaleNormal="100" zoomScaleSheetLayoutView="100" workbookViewId="0">
      <selection activeCell="B52" sqref="B52"/>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327" t="s">
        <v>318</v>
      </c>
      <c r="F5" s="327"/>
      <c r="G5" s="69" t="s">
        <v>177</v>
      </c>
      <c r="H5" s="69"/>
      <c r="I5" s="69"/>
      <c r="J5" s="72"/>
      <c r="K5" s="68"/>
      <c r="L5" s="71"/>
    </row>
    <row r="6" spans="1:12" x14ac:dyDescent="0.25">
      <c r="B6" s="139"/>
      <c r="C6" s="73"/>
      <c r="D6" s="73"/>
      <c r="E6" s="73"/>
      <c r="G6" s="146"/>
    </row>
    <row r="7" spans="1:12" s="140" customFormat="1" ht="25.5" customHeight="1" x14ac:dyDescent="0.25">
      <c r="B7" s="225"/>
      <c r="C7" s="225"/>
      <c r="D7" s="138" t="s">
        <v>70</v>
      </c>
      <c r="E7" s="328" t="s">
        <v>306</v>
      </c>
      <c r="F7" s="329"/>
      <c r="G7" s="69" t="s">
        <v>178</v>
      </c>
    </row>
    <row r="8" spans="1:12" x14ac:dyDescent="0.25">
      <c r="B8" s="139"/>
      <c r="C8" s="73"/>
      <c r="D8" s="73"/>
      <c r="E8" s="73"/>
      <c r="G8" s="146"/>
    </row>
    <row r="9" spans="1:12" s="70" customFormat="1" ht="16.5" customHeight="1" x14ac:dyDescent="0.25">
      <c r="A9" s="68"/>
      <c r="B9" s="137"/>
      <c r="D9" s="138" t="s">
        <v>73</v>
      </c>
      <c r="E9" s="327" t="s">
        <v>314</v>
      </c>
      <c r="F9" s="327"/>
      <c r="G9" s="69" t="s">
        <v>179</v>
      </c>
      <c r="H9" s="69"/>
      <c r="I9" s="69"/>
      <c r="J9" s="72"/>
      <c r="K9" s="68"/>
      <c r="L9" s="71"/>
    </row>
    <row r="10" spans="1:12" x14ac:dyDescent="0.25">
      <c r="B10" s="139"/>
      <c r="C10" s="73"/>
      <c r="D10" s="73"/>
      <c r="E10" s="73"/>
      <c r="G10" s="146"/>
    </row>
    <row r="11" spans="1:12" s="140" customFormat="1" ht="25.5" customHeight="1" x14ac:dyDescent="0.25">
      <c r="B11" s="225"/>
      <c r="C11" s="225"/>
      <c r="D11" s="138" t="s">
        <v>74</v>
      </c>
      <c r="E11" s="330" t="s">
        <v>307</v>
      </c>
      <c r="F11" s="330"/>
      <c r="G11" s="69" t="s">
        <v>180</v>
      </c>
    </row>
    <row r="12" spans="1:12" x14ac:dyDescent="0.25">
      <c r="B12" s="139"/>
      <c r="C12" s="73"/>
      <c r="D12" s="73"/>
      <c r="E12" s="73"/>
    </row>
    <row r="13" spans="1:12" x14ac:dyDescent="0.25">
      <c r="B13" s="141" t="s">
        <v>300</v>
      </c>
      <c r="C13" s="73"/>
      <c r="D13" s="74"/>
      <c r="E13" s="73"/>
    </row>
    <row r="14" spans="1:12" ht="12.75" customHeight="1" x14ac:dyDescent="0.25">
      <c r="B14" s="135"/>
      <c r="C14" s="74"/>
      <c r="D14" s="123"/>
      <c r="E14" s="74"/>
      <c r="G14" s="189" t="s">
        <v>184</v>
      </c>
    </row>
    <row r="15" spans="1:12" ht="31.5" customHeight="1" x14ac:dyDescent="0.25">
      <c r="B15" s="172" t="s">
        <v>185</v>
      </c>
      <c r="C15" s="230">
        <v>0</v>
      </c>
      <c r="D15" s="73"/>
      <c r="E15" s="73"/>
      <c r="F15" s="172" t="s">
        <v>186</v>
      </c>
      <c r="G15" s="164">
        <v>0</v>
      </c>
    </row>
    <row r="16" spans="1:12" ht="31.5" customHeight="1" x14ac:dyDescent="0.25">
      <c r="B16" s="172" t="s">
        <v>85</v>
      </c>
      <c r="C16" s="231">
        <v>0</v>
      </c>
      <c r="D16" s="73"/>
      <c r="E16" s="73"/>
      <c r="F16" s="172" t="s">
        <v>88</v>
      </c>
      <c r="G16" s="164">
        <v>0</v>
      </c>
    </row>
    <row r="17" spans="1:9" ht="31.5" customHeight="1" x14ac:dyDescent="0.25">
      <c r="B17" s="172" t="s">
        <v>86</v>
      </c>
      <c r="C17" s="231">
        <v>0</v>
      </c>
      <c r="D17" s="331" t="str">
        <f>+IF(C17&gt;C16,"Attenzione! Il numero indicato non può essere superiore al numero di amministratori","")</f>
        <v/>
      </c>
      <c r="E17" s="332"/>
      <c r="F17" s="172" t="s">
        <v>89</v>
      </c>
      <c r="G17" s="164">
        <v>0</v>
      </c>
    </row>
    <row r="18" spans="1:9" ht="31.5" customHeight="1" x14ac:dyDescent="0.25">
      <c r="B18" s="172" t="s">
        <v>87</v>
      </c>
      <c r="C18" s="231">
        <v>0</v>
      </c>
      <c r="D18" s="73"/>
      <c r="E18" s="73"/>
      <c r="F18" s="194"/>
      <c r="G18" s="195"/>
    </row>
    <row r="19" spans="1:9" ht="31.5" customHeight="1" x14ac:dyDescent="0.25">
      <c r="B19" s="172" t="s">
        <v>86</v>
      </c>
      <c r="C19" s="231">
        <v>0</v>
      </c>
      <c r="D19" s="331" t="str">
        <f>+IF(C19&gt;C18,"Attenzione! Il numero indicato non può essere superiore al numero di componenti dell'organo di controllo","")</f>
        <v/>
      </c>
      <c r="E19" s="333"/>
    </row>
    <row r="20" spans="1:9" ht="12.75" customHeight="1" x14ac:dyDescent="0.25">
      <c r="B20" s="135"/>
      <c r="C20" s="189" t="s">
        <v>184</v>
      </c>
      <c r="D20" s="123"/>
      <c r="E20" s="74"/>
      <c r="G20" s="189" t="s">
        <v>184</v>
      </c>
    </row>
    <row r="21" spans="1:9" ht="12.75" customHeight="1" x14ac:dyDescent="0.25">
      <c r="B21" s="334" t="s">
        <v>187</v>
      </c>
      <c r="C21" s="334"/>
      <c r="D21" s="123"/>
      <c r="E21" s="74"/>
      <c r="F21" s="334" t="s">
        <v>90</v>
      </c>
      <c r="G21" s="334"/>
    </row>
    <row r="22" spans="1:9" x14ac:dyDescent="0.25">
      <c r="B22" s="172">
        <v>2018</v>
      </c>
      <c r="C22" s="169">
        <v>0</v>
      </c>
      <c r="D22" s="73"/>
      <c r="E22" s="73"/>
      <c r="F22" s="172">
        <v>2018</v>
      </c>
      <c r="G22" s="164">
        <v>0</v>
      </c>
    </row>
    <row r="23" spans="1:9" x14ac:dyDescent="0.25">
      <c r="B23" s="172">
        <v>2017</v>
      </c>
      <c r="C23" s="169">
        <v>-28051</v>
      </c>
      <c r="D23" s="73"/>
      <c r="E23" s="73"/>
      <c r="F23" s="172">
        <v>2017</v>
      </c>
      <c r="G23" s="229">
        <v>-16721</v>
      </c>
    </row>
    <row r="24" spans="1:9" x14ac:dyDescent="0.25">
      <c r="B24" s="172">
        <v>2016</v>
      </c>
      <c r="C24" s="169">
        <v>23</v>
      </c>
      <c r="D24" s="166"/>
      <c r="E24" s="167"/>
      <c r="F24" s="172">
        <v>2016</v>
      </c>
      <c r="G24" s="164">
        <v>6702</v>
      </c>
    </row>
    <row r="25" spans="1:9" x14ac:dyDescent="0.25">
      <c r="B25" s="172">
        <v>2015</v>
      </c>
      <c r="C25" s="169">
        <v>198</v>
      </c>
      <c r="D25" s="73"/>
      <c r="E25" s="73"/>
      <c r="F25" s="172" t="s">
        <v>91</v>
      </c>
      <c r="G25" s="165">
        <f>AVERAGE(G22:G24)</f>
        <v>-3339.6666666666665</v>
      </c>
    </row>
    <row r="26" spans="1:9" x14ac:dyDescent="0.25">
      <c r="B26" s="172">
        <v>2014</v>
      </c>
      <c r="C26" s="169">
        <v>1335</v>
      </c>
      <c r="D26" s="166"/>
      <c r="E26" s="168"/>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2"/>
    </row>
    <row r="31" spans="1:9" ht="12" customHeight="1" x14ac:dyDescent="0.25">
      <c r="B31" s="141"/>
      <c r="C31" s="74"/>
      <c r="D31" s="74"/>
      <c r="E31" s="74"/>
    </row>
    <row r="32" spans="1:9" ht="24" customHeight="1" x14ac:dyDescent="0.25">
      <c r="A32" s="144" t="s">
        <v>76</v>
      </c>
      <c r="B32" s="33" t="s">
        <v>96</v>
      </c>
      <c r="C32" s="33"/>
      <c r="D32" s="33"/>
      <c r="E32" s="33"/>
      <c r="F32" s="33"/>
      <c r="G32" s="33"/>
      <c r="I32" s="182"/>
    </row>
    <row r="33" spans="1:15" ht="12" customHeight="1" x14ac:dyDescent="0.25">
      <c r="B33" s="141"/>
      <c r="C33" s="74"/>
      <c r="D33" s="74"/>
      <c r="E33" s="74"/>
    </row>
    <row r="34" spans="1:15" ht="24" customHeight="1" x14ac:dyDescent="0.25">
      <c r="A34" s="144" t="s">
        <v>76</v>
      </c>
      <c r="B34" s="318" t="s">
        <v>183</v>
      </c>
      <c r="C34" s="318"/>
      <c r="D34" s="318"/>
      <c r="E34" s="318"/>
      <c r="F34" s="318"/>
      <c r="G34" s="318"/>
      <c r="I34" s="182"/>
    </row>
    <row r="35" spans="1:15" ht="12.75" customHeight="1" x14ac:dyDescent="0.25">
      <c r="B35" s="141"/>
      <c r="C35" s="74"/>
      <c r="D35" s="74"/>
      <c r="E35" s="74"/>
      <c r="O35" s="170"/>
    </row>
    <row r="36" spans="1:15" s="140" customFormat="1" x14ac:dyDescent="0.25">
      <c r="B36" s="163" t="s">
        <v>182</v>
      </c>
      <c r="C36" s="163"/>
      <c r="D36" s="163"/>
      <c r="E36" s="163"/>
    </row>
    <row r="37" spans="1:15" ht="104.25" customHeight="1" x14ac:dyDescent="0.25">
      <c r="B37" s="336"/>
      <c r="C37" s="336"/>
      <c r="D37" s="336"/>
      <c r="E37" s="336"/>
      <c r="F37" s="336"/>
      <c r="G37" s="336"/>
      <c r="H37" s="43"/>
    </row>
    <row r="38" spans="1:15" x14ac:dyDescent="0.25">
      <c r="B38" s="141"/>
      <c r="C38" s="74"/>
      <c r="D38" s="74"/>
      <c r="E38" s="74"/>
    </row>
    <row r="39" spans="1:15" ht="24" customHeight="1" x14ac:dyDescent="0.25">
      <c r="A39" s="144" t="s">
        <v>76</v>
      </c>
      <c r="B39" s="190" t="s">
        <v>267</v>
      </c>
      <c r="C39" s="190"/>
      <c r="D39" s="190"/>
      <c r="E39" s="190"/>
      <c r="F39" s="190"/>
      <c r="G39" s="190"/>
      <c r="I39" s="182"/>
    </row>
    <row r="40" spans="1:15" ht="12" customHeight="1" x14ac:dyDescent="0.25">
      <c r="B40" s="135"/>
      <c r="C40" s="74"/>
      <c r="D40" s="74"/>
      <c r="E40" s="74"/>
    </row>
    <row r="41" spans="1:15" ht="24" customHeight="1" x14ac:dyDescent="0.25">
      <c r="A41" s="144" t="s">
        <v>76</v>
      </c>
      <c r="B41" s="318" t="s">
        <v>97</v>
      </c>
      <c r="C41" s="318"/>
      <c r="D41" s="318"/>
      <c r="E41" s="318"/>
      <c r="F41" s="318"/>
      <c r="G41" s="318"/>
      <c r="I41" s="182"/>
    </row>
    <row r="42" spans="1:15" ht="12" customHeight="1" x14ac:dyDescent="0.25">
      <c r="B42" s="135"/>
      <c r="C42" s="74"/>
      <c r="D42" s="74"/>
      <c r="E42" s="74"/>
    </row>
    <row r="43" spans="1:15" ht="24" customHeight="1" x14ac:dyDescent="0.25">
      <c r="A43" s="144" t="s">
        <v>76</v>
      </c>
      <c r="B43" s="33" t="s">
        <v>95</v>
      </c>
      <c r="C43" s="33"/>
      <c r="D43" s="33"/>
      <c r="E43" s="33"/>
      <c r="F43" s="33"/>
      <c r="G43" s="33"/>
      <c r="I43" s="182"/>
    </row>
    <row r="44" spans="1:15" ht="12" customHeight="1" x14ac:dyDescent="0.25">
      <c r="B44" s="135"/>
      <c r="C44" s="74"/>
      <c r="D44" s="74"/>
      <c r="E44" s="74"/>
    </row>
    <row r="45" spans="1:15" ht="24" customHeight="1" x14ac:dyDescent="0.25">
      <c r="A45" s="144" t="s">
        <v>76</v>
      </c>
      <c r="B45" s="33" t="s">
        <v>94</v>
      </c>
      <c r="C45" s="33"/>
      <c r="D45" s="33"/>
      <c r="E45" s="33"/>
      <c r="F45" s="33"/>
      <c r="G45" s="33"/>
      <c r="I45" s="182"/>
    </row>
    <row r="46" spans="1:15" x14ac:dyDescent="0.25">
      <c r="B46" s="141"/>
      <c r="C46" s="74"/>
      <c r="D46" s="74"/>
      <c r="E46" s="74"/>
    </row>
    <row r="47" spans="1:15" s="140" customFormat="1" x14ac:dyDescent="0.25">
      <c r="B47" s="163" t="s">
        <v>110</v>
      </c>
      <c r="C47" s="163"/>
      <c r="D47" s="163"/>
      <c r="E47" s="163"/>
    </row>
    <row r="48" spans="1:15" ht="104.25" customHeight="1" x14ac:dyDescent="0.25">
      <c r="B48" s="335" t="s">
        <v>361</v>
      </c>
      <c r="C48" s="336"/>
      <c r="D48" s="336"/>
      <c r="E48" s="336"/>
      <c r="F48" s="336"/>
      <c r="G48" s="336"/>
      <c r="H48" s="43"/>
    </row>
    <row r="49" spans="2:14" ht="9.9499999999999993" customHeight="1" x14ac:dyDescent="0.25">
      <c r="B49" s="141"/>
      <c r="C49" s="74"/>
      <c r="D49" s="74"/>
      <c r="E49" s="74"/>
    </row>
    <row r="50" spans="2:14" s="140" customFormat="1" x14ac:dyDescent="0.25">
      <c r="B50" s="163" t="s">
        <v>98</v>
      </c>
      <c r="C50" s="163"/>
      <c r="D50" s="163"/>
      <c r="E50" s="163"/>
    </row>
    <row r="51" spans="2:14" ht="81.75" customHeight="1" x14ac:dyDescent="0.25">
      <c r="B51" s="335" t="s">
        <v>365</v>
      </c>
      <c r="C51" s="336"/>
      <c r="D51" s="336"/>
      <c r="E51" s="336"/>
      <c r="F51" s="336"/>
      <c r="G51" s="336"/>
      <c r="H51" s="43"/>
    </row>
    <row r="52" spans="2:14" ht="12" customHeight="1" x14ac:dyDescent="0.25">
      <c r="B52" s="141"/>
      <c r="C52" s="74"/>
      <c r="D52" s="74"/>
      <c r="E52" s="74"/>
    </row>
    <row r="53" spans="2:14" x14ac:dyDescent="0.25">
      <c r="B53" s="197" t="s">
        <v>193</v>
      </c>
      <c r="C53" s="146"/>
    </row>
    <row r="54" spans="2:14" x14ac:dyDescent="0.25">
      <c r="B54" s="197" t="s">
        <v>194</v>
      </c>
      <c r="C54" s="146"/>
    </row>
    <row r="55" spans="2:14" x14ac:dyDescent="0.25">
      <c r="B55" s="197" t="s">
        <v>195</v>
      </c>
      <c r="C55" s="146"/>
    </row>
    <row r="56" spans="2:14" x14ac:dyDescent="0.25">
      <c r="B56" s="198" t="s">
        <v>192</v>
      </c>
      <c r="C56" s="146"/>
    </row>
    <row r="57" spans="2:14" x14ac:dyDescent="0.25">
      <c r="B57" s="197" t="s">
        <v>201</v>
      </c>
      <c r="C57" s="146"/>
    </row>
    <row r="58" spans="2:14" x14ac:dyDescent="0.25">
      <c r="B58" s="197" t="s">
        <v>189</v>
      </c>
    </row>
    <row r="59" spans="2:14" ht="14.25" x14ac:dyDescent="0.25">
      <c r="B59" s="197" t="s">
        <v>190</v>
      </c>
      <c r="N59" s="142"/>
    </row>
    <row r="60" spans="2:14" ht="14.25" x14ac:dyDescent="0.25">
      <c r="B60" s="197" t="s">
        <v>191</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5</xdr:col>
                    <xdr:colOff>190500</xdr:colOff>
                    <xdr:row>17</xdr:row>
                    <xdr:rowOff>238125</xdr:rowOff>
                  </from>
                  <to>
                    <xdr:col>5</xdr:col>
                    <xdr:colOff>361950</xdr:colOff>
                    <xdr:row>18</xdr:row>
                    <xdr:rowOff>47625</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5</xdr:col>
                    <xdr:colOff>190500</xdr:colOff>
                    <xdr:row>18</xdr:row>
                    <xdr:rowOff>133350</xdr:rowOff>
                  </from>
                  <to>
                    <xdr:col>5</xdr:col>
                    <xdr:colOff>361950</xdr:colOff>
                    <xdr:row>18</xdr:row>
                    <xdr:rowOff>342900</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5</xdr:col>
                    <xdr:colOff>190500</xdr:colOff>
                    <xdr:row>19</xdr:row>
                    <xdr:rowOff>28575</xdr:rowOff>
                  </from>
                  <to>
                    <xdr:col>5</xdr:col>
                    <xdr:colOff>361950</xdr:colOff>
                    <xdr:row>20</xdr:row>
                    <xdr:rowOff>76200</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5</xdr:col>
                    <xdr:colOff>190500</xdr:colOff>
                    <xdr:row>27</xdr:row>
                    <xdr:rowOff>142875</xdr:rowOff>
                  </from>
                  <to>
                    <xdr:col>5</xdr:col>
                    <xdr:colOff>361950</xdr:colOff>
                    <xdr:row>29</xdr:row>
                    <xdr:rowOff>66675</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5</xdr:col>
                    <xdr:colOff>190500</xdr:colOff>
                    <xdr:row>29</xdr:row>
                    <xdr:rowOff>152400</xdr:rowOff>
                  </from>
                  <to>
                    <xdr:col>5</xdr:col>
                    <xdr:colOff>361950</xdr:colOff>
                    <xdr:row>30</xdr:row>
                    <xdr:rowOff>57150</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5</xdr:col>
                    <xdr:colOff>190500</xdr:colOff>
                    <xdr:row>30</xdr:row>
                    <xdr:rowOff>142875</xdr:rowOff>
                  </from>
                  <to>
                    <xdr:col>5</xdr:col>
                    <xdr:colOff>361950</xdr:colOff>
                    <xdr:row>31</xdr:row>
                    <xdr:rowOff>200025</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5</xdr:col>
                    <xdr:colOff>190500</xdr:colOff>
                    <xdr:row>31</xdr:row>
                    <xdr:rowOff>295275</xdr:rowOff>
                  </from>
                  <to>
                    <xdr:col>5</xdr:col>
                    <xdr:colOff>361950</xdr:colOff>
                    <xdr:row>33</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topLeftCell="A4" zoomScaleNormal="100" zoomScaleSheetLayoutView="100" workbookViewId="0">
      <selection activeCell="I11" sqref="I11"/>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327" t="s">
        <v>350</v>
      </c>
      <c r="F5" s="327"/>
      <c r="G5" s="69" t="s">
        <v>177</v>
      </c>
      <c r="H5" s="69"/>
      <c r="I5" s="69"/>
      <c r="J5" s="72"/>
      <c r="K5" s="68"/>
      <c r="L5" s="71"/>
    </row>
    <row r="6" spans="1:12" x14ac:dyDescent="0.25">
      <c r="B6" s="139"/>
      <c r="C6" s="73"/>
      <c r="D6" s="73"/>
      <c r="E6" s="73"/>
      <c r="G6" s="146"/>
    </row>
    <row r="7" spans="1:12" s="140" customFormat="1" ht="25.5" customHeight="1" x14ac:dyDescent="0.25">
      <c r="B7" s="225"/>
      <c r="C7" s="225"/>
      <c r="D7" s="138" t="s">
        <v>70</v>
      </c>
      <c r="E7" s="328" t="s">
        <v>309</v>
      </c>
      <c r="F7" s="329"/>
      <c r="G7" s="69" t="s">
        <v>178</v>
      </c>
    </row>
    <row r="8" spans="1:12" x14ac:dyDescent="0.25">
      <c r="B8" s="139"/>
      <c r="C8" s="73"/>
      <c r="D8" s="73"/>
      <c r="E8" s="73"/>
      <c r="G8" s="146"/>
    </row>
    <row r="9" spans="1:12" s="70" customFormat="1" ht="16.5" customHeight="1" x14ac:dyDescent="0.25">
      <c r="A9" s="68"/>
      <c r="B9" s="137"/>
      <c r="D9" s="138" t="s">
        <v>73</v>
      </c>
      <c r="E9" s="327" t="s">
        <v>314</v>
      </c>
      <c r="F9" s="327"/>
      <c r="G9" s="69" t="s">
        <v>179</v>
      </c>
      <c r="H9" s="69"/>
      <c r="I9" s="69"/>
      <c r="J9" s="72"/>
      <c r="K9" s="68"/>
      <c r="L9" s="71"/>
    </row>
    <row r="10" spans="1:12" x14ac:dyDescent="0.25">
      <c r="B10" s="139"/>
      <c r="C10" s="73"/>
      <c r="D10" s="73"/>
      <c r="E10" s="73"/>
      <c r="G10" s="146"/>
    </row>
    <row r="11" spans="1:12" s="140" customFormat="1" ht="25.5" customHeight="1" x14ac:dyDescent="0.25">
      <c r="B11" s="225"/>
      <c r="C11" s="225"/>
      <c r="D11" s="138" t="s">
        <v>74</v>
      </c>
      <c r="E11" s="330" t="s">
        <v>310</v>
      </c>
      <c r="F11" s="330"/>
      <c r="G11" s="69" t="s">
        <v>180</v>
      </c>
    </row>
    <row r="12" spans="1:12" x14ac:dyDescent="0.25">
      <c r="B12" s="139"/>
      <c r="C12" s="73"/>
      <c r="D12" s="73"/>
      <c r="E12" s="73"/>
    </row>
    <row r="13" spans="1:12" x14ac:dyDescent="0.25">
      <c r="B13" s="141" t="s">
        <v>300</v>
      </c>
      <c r="C13" s="73"/>
      <c r="D13" s="74"/>
      <c r="E13" s="73"/>
    </row>
    <row r="14" spans="1:12" ht="12.75" customHeight="1" x14ac:dyDescent="0.25">
      <c r="B14" s="135"/>
      <c r="C14" s="74"/>
      <c r="D14" s="123"/>
      <c r="E14" s="74"/>
      <c r="G14" s="189" t="s">
        <v>184</v>
      </c>
    </row>
    <row r="15" spans="1:12" ht="31.5" customHeight="1" x14ac:dyDescent="0.25">
      <c r="B15" s="172" t="s">
        <v>185</v>
      </c>
      <c r="C15" s="230">
        <v>1</v>
      </c>
      <c r="D15" s="73"/>
      <c r="E15" s="73"/>
      <c r="F15" s="172" t="s">
        <v>186</v>
      </c>
      <c r="G15" s="164">
        <v>30492</v>
      </c>
    </row>
    <row r="16" spans="1:12" ht="31.5" customHeight="1" x14ac:dyDescent="0.25">
      <c r="B16" s="172" t="s">
        <v>85</v>
      </c>
      <c r="C16" s="231">
        <v>3</v>
      </c>
      <c r="D16" s="73"/>
      <c r="E16" s="73"/>
      <c r="F16" s="172" t="s">
        <v>88</v>
      </c>
      <c r="G16" s="164">
        <v>0</v>
      </c>
    </row>
    <row r="17" spans="1:9" ht="31.5" customHeight="1" x14ac:dyDescent="0.25">
      <c r="B17" s="172" t="s">
        <v>86</v>
      </c>
      <c r="C17" s="231">
        <v>0</v>
      </c>
      <c r="D17" s="331" t="str">
        <f>+IF(C17&gt;C16,"Attenzione! Il numero indicato non può essere superiore al numero di amministratori","")</f>
        <v/>
      </c>
      <c r="E17" s="332"/>
      <c r="F17" s="172" t="s">
        <v>89</v>
      </c>
      <c r="G17" s="164">
        <v>0</v>
      </c>
    </row>
    <row r="18" spans="1:9" ht="31.5" customHeight="1" x14ac:dyDescent="0.25">
      <c r="B18" s="172" t="s">
        <v>87</v>
      </c>
      <c r="C18" s="231">
        <v>3</v>
      </c>
      <c r="D18" s="73"/>
      <c r="E18" s="73"/>
      <c r="F18" s="194"/>
      <c r="G18" s="195"/>
    </row>
    <row r="19" spans="1:9" ht="31.5" customHeight="1" x14ac:dyDescent="0.25">
      <c r="B19" s="172" t="s">
        <v>86</v>
      </c>
      <c r="C19" s="231">
        <v>0</v>
      </c>
      <c r="D19" s="331" t="str">
        <f>+IF(C19&gt;C18,"Attenzione! Il numero indicato non può essere superiore al numero di componenti dell'organo di controllo","")</f>
        <v/>
      </c>
      <c r="E19" s="333"/>
    </row>
    <row r="20" spans="1:9" ht="12.75" customHeight="1" x14ac:dyDescent="0.25">
      <c r="B20" s="135"/>
      <c r="C20" s="189" t="s">
        <v>184</v>
      </c>
      <c r="D20" s="123"/>
      <c r="E20" s="74"/>
      <c r="G20" s="189" t="s">
        <v>184</v>
      </c>
    </row>
    <row r="21" spans="1:9" ht="12.75" customHeight="1" x14ac:dyDescent="0.25">
      <c r="B21" s="334" t="s">
        <v>187</v>
      </c>
      <c r="C21" s="334"/>
      <c r="D21" s="123"/>
      <c r="E21" s="74"/>
      <c r="F21" s="334" t="s">
        <v>90</v>
      </c>
      <c r="G21" s="334"/>
    </row>
    <row r="22" spans="1:9" x14ac:dyDescent="0.25">
      <c r="B22" s="172">
        <v>2018</v>
      </c>
      <c r="C22" s="169">
        <v>60</v>
      </c>
      <c r="D22" s="73"/>
      <c r="E22" s="73"/>
      <c r="F22" s="172">
        <v>2018</v>
      </c>
      <c r="G22" s="164">
        <v>78710</v>
      </c>
    </row>
    <row r="23" spans="1:9" x14ac:dyDescent="0.25">
      <c r="B23" s="172">
        <v>2017</v>
      </c>
      <c r="C23" s="169">
        <v>-567</v>
      </c>
      <c r="D23" s="73"/>
      <c r="E23" s="73"/>
      <c r="F23" s="172">
        <v>2017</v>
      </c>
      <c r="G23" s="164">
        <v>0</v>
      </c>
    </row>
    <row r="24" spans="1:9" x14ac:dyDescent="0.25">
      <c r="B24" s="172">
        <v>2016</v>
      </c>
      <c r="C24" s="169">
        <v>0</v>
      </c>
      <c r="D24" s="166"/>
      <c r="E24" s="167"/>
      <c r="F24" s="172">
        <v>2016</v>
      </c>
      <c r="G24" s="164">
        <v>0</v>
      </c>
    </row>
    <row r="25" spans="1:9" x14ac:dyDescent="0.25">
      <c r="B25" s="172">
        <v>2015</v>
      </c>
      <c r="C25" s="169">
        <v>0</v>
      </c>
      <c r="D25" s="73"/>
      <c r="E25" s="73"/>
      <c r="F25" s="172" t="s">
        <v>91</v>
      </c>
      <c r="G25" s="165">
        <f>AVERAGE(G22:G24)</f>
        <v>26236.666666666668</v>
      </c>
    </row>
    <row r="26" spans="1:9" x14ac:dyDescent="0.25">
      <c r="B26" s="172">
        <v>2014</v>
      </c>
      <c r="C26" s="169">
        <v>0</v>
      </c>
      <c r="D26" s="166"/>
      <c r="E26" s="168"/>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2"/>
    </row>
    <row r="31" spans="1:9" ht="12" customHeight="1" x14ac:dyDescent="0.25">
      <c r="B31" s="141"/>
      <c r="C31" s="74"/>
      <c r="D31" s="74"/>
      <c r="E31" s="74"/>
    </row>
    <row r="32" spans="1:9" ht="24" customHeight="1" x14ac:dyDescent="0.25">
      <c r="A32" s="144" t="s">
        <v>76</v>
      </c>
      <c r="B32" s="33" t="s">
        <v>96</v>
      </c>
      <c r="C32" s="33"/>
      <c r="D32" s="33"/>
      <c r="E32" s="33"/>
      <c r="F32" s="33"/>
      <c r="G32" s="33"/>
      <c r="I32" s="182"/>
    </row>
    <row r="33" spans="1:15" ht="12" customHeight="1" x14ac:dyDescent="0.25">
      <c r="B33" s="141"/>
      <c r="C33" s="74"/>
      <c r="D33" s="74"/>
      <c r="E33" s="74"/>
    </row>
    <row r="34" spans="1:15" ht="24" customHeight="1" x14ac:dyDescent="0.25">
      <c r="A34" s="144" t="s">
        <v>76</v>
      </c>
      <c r="B34" s="318" t="s">
        <v>183</v>
      </c>
      <c r="C34" s="318"/>
      <c r="D34" s="318"/>
      <c r="E34" s="318"/>
      <c r="F34" s="318"/>
      <c r="G34" s="318"/>
      <c r="I34" s="182"/>
    </row>
    <row r="35" spans="1:15" ht="12.75" customHeight="1" x14ac:dyDescent="0.25">
      <c r="B35" s="141"/>
      <c r="C35" s="74"/>
      <c r="D35" s="74"/>
      <c r="E35" s="74"/>
      <c r="O35" s="170"/>
    </row>
    <row r="36" spans="1:15" s="140" customFormat="1" x14ac:dyDescent="0.25">
      <c r="B36" s="163" t="s">
        <v>182</v>
      </c>
      <c r="C36" s="163"/>
      <c r="D36" s="163"/>
      <c r="E36" s="163"/>
    </row>
    <row r="37" spans="1:15" ht="104.25" customHeight="1" x14ac:dyDescent="0.25">
      <c r="B37" s="336"/>
      <c r="C37" s="336"/>
      <c r="D37" s="336"/>
      <c r="E37" s="336"/>
      <c r="F37" s="336"/>
      <c r="G37" s="336"/>
      <c r="H37" s="43"/>
    </row>
    <row r="38" spans="1:15" x14ac:dyDescent="0.25">
      <c r="B38" s="141"/>
      <c r="C38" s="74"/>
      <c r="D38" s="74"/>
      <c r="E38" s="74"/>
    </row>
    <row r="39" spans="1:15" ht="24" customHeight="1" x14ac:dyDescent="0.25">
      <c r="A39" s="144" t="s">
        <v>76</v>
      </c>
      <c r="B39" s="190" t="s">
        <v>267</v>
      </c>
      <c r="C39" s="190"/>
      <c r="D39" s="190"/>
      <c r="E39" s="190"/>
      <c r="F39" s="190"/>
      <c r="G39" s="190"/>
      <c r="I39" s="182"/>
    </row>
    <row r="40" spans="1:15" ht="12" customHeight="1" x14ac:dyDescent="0.25">
      <c r="B40" s="135"/>
      <c r="C40" s="74"/>
      <c r="D40" s="74"/>
      <c r="E40" s="74"/>
    </row>
    <row r="41" spans="1:15" ht="24" customHeight="1" x14ac:dyDescent="0.25">
      <c r="A41" s="144" t="s">
        <v>76</v>
      </c>
      <c r="B41" s="318" t="s">
        <v>97</v>
      </c>
      <c r="C41" s="318"/>
      <c r="D41" s="318"/>
      <c r="E41" s="318"/>
      <c r="F41" s="318"/>
      <c r="G41" s="318"/>
      <c r="I41" s="182"/>
    </row>
    <row r="42" spans="1:15" ht="12" customHeight="1" x14ac:dyDescent="0.25">
      <c r="B42" s="135"/>
      <c r="C42" s="74"/>
      <c r="D42" s="74"/>
      <c r="E42" s="74"/>
    </row>
    <row r="43" spans="1:15" ht="24" customHeight="1" x14ac:dyDescent="0.25">
      <c r="A43" s="144" t="s">
        <v>76</v>
      </c>
      <c r="B43" s="33" t="s">
        <v>95</v>
      </c>
      <c r="C43" s="33"/>
      <c r="D43" s="33"/>
      <c r="E43" s="33"/>
      <c r="F43" s="33"/>
      <c r="G43" s="33"/>
      <c r="I43" s="182"/>
    </row>
    <row r="44" spans="1:15" ht="12" customHeight="1" x14ac:dyDescent="0.25">
      <c r="B44" s="135"/>
      <c r="C44" s="74"/>
      <c r="D44" s="74"/>
      <c r="E44" s="74"/>
    </row>
    <row r="45" spans="1:15" ht="24" customHeight="1" x14ac:dyDescent="0.25">
      <c r="A45" s="144" t="s">
        <v>76</v>
      </c>
      <c r="B45" s="33" t="s">
        <v>94</v>
      </c>
      <c r="C45" s="33"/>
      <c r="D45" s="33"/>
      <c r="E45" s="33"/>
      <c r="F45" s="33"/>
      <c r="G45" s="33"/>
      <c r="I45" s="182"/>
    </row>
    <row r="46" spans="1:15" x14ac:dyDescent="0.25">
      <c r="B46" s="141"/>
      <c r="C46" s="74"/>
      <c r="D46" s="74"/>
      <c r="E46" s="74"/>
    </row>
    <row r="47" spans="1:15" s="140" customFormat="1" x14ac:dyDescent="0.25">
      <c r="B47" s="163" t="s">
        <v>110</v>
      </c>
      <c r="C47" s="163"/>
      <c r="D47" s="163"/>
      <c r="E47" s="163"/>
    </row>
    <row r="48" spans="1:15" ht="104.25" customHeight="1" x14ac:dyDescent="0.25">
      <c r="B48" s="336"/>
      <c r="C48" s="336"/>
      <c r="D48" s="336"/>
      <c r="E48" s="336"/>
      <c r="F48" s="336"/>
      <c r="G48" s="336"/>
      <c r="H48" s="43"/>
    </row>
    <row r="49" spans="2:14" ht="9.9499999999999993" customHeight="1" x14ac:dyDescent="0.25">
      <c r="B49" s="141"/>
      <c r="C49" s="74"/>
      <c r="D49" s="74"/>
      <c r="E49" s="74"/>
    </row>
    <row r="50" spans="2:14" s="140" customFormat="1" x14ac:dyDescent="0.25">
      <c r="B50" s="163" t="s">
        <v>98</v>
      </c>
      <c r="C50" s="163"/>
      <c r="D50" s="163"/>
      <c r="E50" s="163"/>
    </row>
    <row r="51" spans="2:14" ht="81.75" customHeight="1" x14ac:dyDescent="0.25">
      <c r="B51" s="336"/>
      <c r="C51" s="336"/>
      <c r="D51" s="336"/>
      <c r="E51" s="336"/>
      <c r="F51" s="336"/>
      <c r="G51" s="336"/>
      <c r="H51" s="43"/>
    </row>
    <row r="52" spans="2:14" ht="12" customHeight="1" x14ac:dyDescent="0.25">
      <c r="B52" s="141"/>
      <c r="C52" s="74"/>
      <c r="D52" s="74"/>
      <c r="E52" s="74"/>
    </row>
    <row r="53" spans="2:14" x14ac:dyDescent="0.25">
      <c r="B53" s="197" t="s">
        <v>193</v>
      </c>
      <c r="C53" s="146"/>
    </row>
    <row r="54" spans="2:14" x14ac:dyDescent="0.25">
      <c r="B54" s="197" t="s">
        <v>194</v>
      </c>
      <c r="C54" s="146"/>
    </row>
    <row r="55" spans="2:14" x14ac:dyDescent="0.25">
      <c r="B55" s="197" t="s">
        <v>195</v>
      </c>
      <c r="C55" s="146"/>
    </row>
    <row r="56" spans="2:14" x14ac:dyDescent="0.25">
      <c r="B56" s="198" t="s">
        <v>192</v>
      </c>
      <c r="C56" s="146"/>
    </row>
    <row r="57" spans="2:14" x14ac:dyDescent="0.25">
      <c r="B57" s="197" t="s">
        <v>201</v>
      </c>
      <c r="C57" s="146"/>
    </row>
    <row r="58" spans="2:14" x14ac:dyDescent="0.25">
      <c r="B58" s="197" t="s">
        <v>189</v>
      </c>
    </row>
    <row r="59" spans="2:14" ht="14.25" x14ac:dyDescent="0.25">
      <c r="B59" s="197" t="s">
        <v>190</v>
      </c>
      <c r="N59" s="142"/>
    </row>
    <row r="60" spans="2:14" ht="14.25" x14ac:dyDescent="0.25">
      <c r="B60" s="197" t="s">
        <v>191</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3">
              <controlPr defaultSize="0" autoFill="0" autoLine="0" autoPict="0">
                <anchor moveWithCells="1">
                  <from>
                    <xdr:col>5</xdr:col>
                    <xdr:colOff>190500</xdr:colOff>
                    <xdr:row>17</xdr:row>
                    <xdr:rowOff>238125</xdr:rowOff>
                  </from>
                  <to>
                    <xdr:col>5</xdr:col>
                    <xdr:colOff>361950</xdr:colOff>
                    <xdr:row>18</xdr:row>
                    <xdr:rowOff>47625</xdr:rowOff>
                  </to>
                </anchor>
              </controlPr>
            </control>
          </mc:Choice>
        </mc:AlternateContent>
        <mc:AlternateContent xmlns:mc="http://schemas.openxmlformats.org/markup-compatibility/2006">
          <mc:Choice Requires="x14">
            <control shapeId="35842" r:id="rId5" name="Check Box 14">
              <controlPr defaultSize="0" autoFill="0" autoLine="0" autoPict="0">
                <anchor moveWithCells="1">
                  <from>
                    <xdr:col>5</xdr:col>
                    <xdr:colOff>190500</xdr:colOff>
                    <xdr:row>18</xdr:row>
                    <xdr:rowOff>133350</xdr:rowOff>
                  </from>
                  <to>
                    <xdr:col>5</xdr:col>
                    <xdr:colOff>361950</xdr:colOff>
                    <xdr:row>18</xdr:row>
                    <xdr:rowOff>342900</xdr:rowOff>
                  </to>
                </anchor>
              </controlPr>
            </control>
          </mc:Choice>
        </mc:AlternateContent>
        <mc:AlternateContent xmlns:mc="http://schemas.openxmlformats.org/markup-compatibility/2006">
          <mc:Choice Requires="x14">
            <control shapeId="35843" r:id="rId6" name="Check Box 15">
              <controlPr defaultSize="0" autoFill="0" autoLine="0" autoPict="0">
                <anchor moveWithCells="1">
                  <from>
                    <xdr:col>5</xdr:col>
                    <xdr:colOff>190500</xdr:colOff>
                    <xdr:row>19</xdr:row>
                    <xdr:rowOff>28575</xdr:rowOff>
                  </from>
                  <to>
                    <xdr:col>5</xdr:col>
                    <xdr:colOff>361950</xdr:colOff>
                    <xdr:row>20</xdr:row>
                    <xdr:rowOff>76200</xdr:rowOff>
                  </to>
                </anchor>
              </controlPr>
            </control>
          </mc:Choice>
        </mc:AlternateContent>
        <mc:AlternateContent xmlns:mc="http://schemas.openxmlformats.org/markup-compatibility/2006">
          <mc:Choice Requires="x14">
            <control shapeId="35844" r:id="rId7" name="Check Box 16">
              <controlPr defaultSize="0" autoFill="0" autoLine="0" autoPict="0">
                <anchor moveWithCells="1">
                  <from>
                    <xdr:col>5</xdr:col>
                    <xdr:colOff>190500</xdr:colOff>
                    <xdr:row>27</xdr:row>
                    <xdr:rowOff>142875</xdr:rowOff>
                  </from>
                  <to>
                    <xdr:col>5</xdr:col>
                    <xdr:colOff>361950</xdr:colOff>
                    <xdr:row>29</xdr:row>
                    <xdr:rowOff>66675</xdr:rowOff>
                  </to>
                </anchor>
              </controlPr>
            </control>
          </mc:Choice>
        </mc:AlternateContent>
        <mc:AlternateContent xmlns:mc="http://schemas.openxmlformats.org/markup-compatibility/2006">
          <mc:Choice Requires="x14">
            <control shapeId="35845" r:id="rId8" name="Check Box 17">
              <controlPr defaultSize="0" autoFill="0" autoLine="0" autoPict="0">
                <anchor moveWithCells="1">
                  <from>
                    <xdr:col>5</xdr:col>
                    <xdr:colOff>190500</xdr:colOff>
                    <xdr:row>29</xdr:row>
                    <xdr:rowOff>152400</xdr:rowOff>
                  </from>
                  <to>
                    <xdr:col>5</xdr:col>
                    <xdr:colOff>361950</xdr:colOff>
                    <xdr:row>30</xdr:row>
                    <xdr:rowOff>57150</xdr:rowOff>
                  </to>
                </anchor>
              </controlPr>
            </control>
          </mc:Choice>
        </mc:AlternateContent>
        <mc:AlternateContent xmlns:mc="http://schemas.openxmlformats.org/markup-compatibility/2006">
          <mc:Choice Requires="x14">
            <control shapeId="35846" r:id="rId9" name="Check Box 18">
              <controlPr defaultSize="0" autoFill="0" autoLine="0" autoPict="0">
                <anchor moveWithCells="1">
                  <from>
                    <xdr:col>5</xdr:col>
                    <xdr:colOff>190500</xdr:colOff>
                    <xdr:row>30</xdr:row>
                    <xdr:rowOff>142875</xdr:rowOff>
                  </from>
                  <to>
                    <xdr:col>5</xdr:col>
                    <xdr:colOff>361950</xdr:colOff>
                    <xdr:row>31</xdr:row>
                    <xdr:rowOff>200025</xdr:rowOff>
                  </to>
                </anchor>
              </controlPr>
            </control>
          </mc:Choice>
        </mc:AlternateContent>
        <mc:AlternateContent xmlns:mc="http://schemas.openxmlformats.org/markup-compatibility/2006">
          <mc:Choice Requires="x14">
            <control shapeId="35847" r:id="rId10" name="Check Box 19">
              <controlPr defaultSize="0" autoFill="0" autoLine="0" autoPict="0">
                <anchor moveWithCells="1">
                  <from>
                    <xdr:col>5</xdr:col>
                    <xdr:colOff>190500</xdr:colOff>
                    <xdr:row>31</xdr:row>
                    <xdr:rowOff>295275</xdr:rowOff>
                  </from>
                  <to>
                    <xdr:col>5</xdr:col>
                    <xdr:colOff>361950</xdr:colOff>
                    <xdr:row>33</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zoomScaleNormal="100" zoomScaleSheetLayoutView="100" workbookViewId="0">
      <selection activeCell="B53" sqref="B53"/>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327" t="s">
        <v>351</v>
      </c>
      <c r="F5" s="327"/>
      <c r="G5" s="69" t="s">
        <v>177</v>
      </c>
      <c r="H5" s="69"/>
      <c r="I5" s="69"/>
      <c r="J5" s="72"/>
      <c r="K5" s="68"/>
      <c r="L5" s="71"/>
    </row>
    <row r="6" spans="1:12" x14ac:dyDescent="0.25">
      <c r="B6" s="139"/>
      <c r="C6" s="73"/>
      <c r="D6" s="73"/>
      <c r="E6" s="73"/>
      <c r="G6" s="146"/>
    </row>
    <row r="7" spans="1:12" s="140" customFormat="1" ht="25.5" customHeight="1" x14ac:dyDescent="0.25">
      <c r="B7" s="225"/>
      <c r="C7" s="225"/>
      <c r="D7" s="138" t="s">
        <v>70</v>
      </c>
      <c r="E7" s="328" t="s">
        <v>312</v>
      </c>
      <c r="F7" s="329"/>
      <c r="G7" s="69" t="s">
        <v>178</v>
      </c>
    </row>
    <row r="8" spans="1:12" x14ac:dyDescent="0.25">
      <c r="B8" s="139"/>
      <c r="C8" s="73"/>
      <c r="D8" s="73"/>
      <c r="E8" s="73"/>
      <c r="G8" s="146"/>
    </row>
    <row r="9" spans="1:12" s="70" customFormat="1" ht="16.5" customHeight="1" x14ac:dyDescent="0.25">
      <c r="A9" s="68"/>
      <c r="B9" s="137"/>
      <c r="D9" s="138" t="s">
        <v>73</v>
      </c>
      <c r="E9" s="327" t="s">
        <v>322</v>
      </c>
      <c r="F9" s="327"/>
      <c r="G9" s="69" t="s">
        <v>179</v>
      </c>
      <c r="H9" s="69"/>
      <c r="I9" s="69"/>
      <c r="J9" s="72"/>
      <c r="K9" s="68"/>
      <c r="L9" s="71"/>
    </row>
    <row r="10" spans="1:12" x14ac:dyDescent="0.25">
      <c r="B10" s="139"/>
      <c r="C10" s="73"/>
      <c r="D10" s="73"/>
      <c r="E10" s="73"/>
      <c r="G10" s="146"/>
    </row>
    <row r="11" spans="1:12" s="140" customFormat="1" ht="25.5" customHeight="1" x14ac:dyDescent="0.25">
      <c r="B11" s="225"/>
      <c r="C11" s="225"/>
      <c r="D11" s="138" t="s">
        <v>74</v>
      </c>
      <c r="E11" s="330" t="s">
        <v>324</v>
      </c>
      <c r="F11" s="330"/>
      <c r="G11" s="69" t="s">
        <v>180</v>
      </c>
    </row>
    <row r="12" spans="1:12" x14ac:dyDescent="0.25">
      <c r="B12" s="139"/>
      <c r="C12" s="73"/>
      <c r="D12" s="73"/>
      <c r="E12" s="73"/>
    </row>
    <row r="13" spans="1:12" x14ac:dyDescent="0.25">
      <c r="B13" s="141" t="s">
        <v>300</v>
      </c>
      <c r="C13" s="73"/>
      <c r="D13" s="74"/>
      <c r="E13" s="73"/>
    </row>
    <row r="14" spans="1:12" ht="12.75" customHeight="1" x14ac:dyDescent="0.25">
      <c r="B14" s="135"/>
      <c r="C14" s="74"/>
      <c r="D14" s="123"/>
      <c r="E14" s="74"/>
      <c r="G14" s="189" t="s">
        <v>184</v>
      </c>
    </row>
    <row r="15" spans="1:12" ht="31.5" customHeight="1" x14ac:dyDescent="0.25">
      <c r="B15" s="172" t="s">
        <v>185</v>
      </c>
      <c r="C15" s="230">
        <v>93.69</v>
      </c>
      <c r="D15" s="73"/>
      <c r="E15" s="73"/>
      <c r="F15" s="172" t="s">
        <v>186</v>
      </c>
      <c r="G15" s="164">
        <v>5903313</v>
      </c>
    </row>
    <row r="16" spans="1:12" ht="31.5" customHeight="1" x14ac:dyDescent="0.25">
      <c r="B16" s="172" t="s">
        <v>85</v>
      </c>
      <c r="C16" s="231">
        <v>5</v>
      </c>
      <c r="D16" s="73"/>
      <c r="E16" s="73"/>
      <c r="F16" s="172" t="s">
        <v>88</v>
      </c>
      <c r="G16" s="164">
        <v>70936</v>
      </c>
    </row>
    <row r="17" spans="1:9" ht="31.5" customHeight="1" x14ac:dyDescent="0.25">
      <c r="B17" s="172" t="s">
        <v>86</v>
      </c>
      <c r="C17" s="231">
        <v>0</v>
      </c>
      <c r="D17" s="331" t="str">
        <f>+IF(C17&gt;C16,"Attenzione! Il numero indicato non può essere superiore al numero di amministratori","")</f>
        <v/>
      </c>
      <c r="E17" s="332"/>
      <c r="F17" s="172" t="s">
        <v>89</v>
      </c>
      <c r="G17" s="164">
        <v>34451</v>
      </c>
    </row>
    <row r="18" spans="1:9" ht="31.5" customHeight="1" x14ac:dyDescent="0.25">
      <c r="B18" s="172" t="s">
        <v>87</v>
      </c>
      <c r="C18" s="231">
        <v>6</v>
      </c>
      <c r="D18" s="73"/>
      <c r="E18" s="73"/>
      <c r="F18" s="194"/>
      <c r="G18" s="195"/>
    </row>
    <row r="19" spans="1:9" ht="31.5" customHeight="1" x14ac:dyDescent="0.25">
      <c r="B19" s="172" t="s">
        <v>86</v>
      </c>
      <c r="C19" s="231">
        <v>0</v>
      </c>
      <c r="D19" s="331" t="str">
        <f>+IF(C19&gt;C18,"Attenzione! Il numero indicato non può essere superiore al numero di componenti dell'organo di controllo","")</f>
        <v/>
      </c>
      <c r="E19" s="333"/>
    </row>
    <row r="20" spans="1:9" ht="12.75" customHeight="1" x14ac:dyDescent="0.25">
      <c r="B20" s="135"/>
      <c r="C20" s="189" t="s">
        <v>184</v>
      </c>
      <c r="D20" s="123"/>
      <c r="E20" s="74"/>
      <c r="G20" s="189" t="s">
        <v>184</v>
      </c>
    </row>
    <row r="21" spans="1:9" ht="12.75" customHeight="1" x14ac:dyDescent="0.25">
      <c r="B21" s="334" t="s">
        <v>187</v>
      </c>
      <c r="C21" s="334"/>
      <c r="D21" s="123"/>
      <c r="E21" s="74"/>
      <c r="F21" s="334" t="s">
        <v>90</v>
      </c>
      <c r="G21" s="334"/>
    </row>
    <row r="22" spans="1:9" x14ac:dyDescent="0.25">
      <c r="B22" s="172">
        <v>2018</v>
      </c>
      <c r="C22" s="169">
        <v>2198602</v>
      </c>
      <c r="D22" s="73"/>
      <c r="E22" s="73"/>
      <c r="F22" s="172">
        <v>2018</v>
      </c>
      <c r="G22" s="164">
        <v>71615025</v>
      </c>
    </row>
    <row r="23" spans="1:9" x14ac:dyDescent="0.25">
      <c r="B23" s="172">
        <v>2017</v>
      </c>
      <c r="C23" s="169">
        <v>4054336</v>
      </c>
      <c r="D23" s="73"/>
      <c r="E23" s="73"/>
      <c r="F23" s="172">
        <v>2017</v>
      </c>
      <c r="G23" s="164">
        <v>73290709</v>
      </c>
    </row>
    <row r="24" spans="1:9" x14ac:dyDescent="0.25">
      <c r="B24" s="172">
        <v>2016</v>
      </c>
      <c r="C24" s="169">
        <v>1043877</v>
      </c>
      <c r="D24" s="166"/>
      <c r="E24" s="167"/>
      <c r="F24" s="172">
        <v>2016</v>
      </c>
      <c r="G24" s="164">
        <v>69317251</v>
      </c>
    </row>
    <row r="25" spans="1:9" x14ac:dyDescent="0.25">
      <c r="B25" s="172">
        <v>2015</v>
      </c>
      <c r="C25" s="169">
        <v>720045</v>
      </c>
      <c r="D25" s="73"/>
      <c r="E25" s="73"/>
      <c r="F25" s="172" t="s">
        <v>91</v>
      </c>
      <c r="G25" s="165">
        <f>AVERAGE(G22:G24)</f>
        <v>71407661.666666672</v>
      </c>
    </row>
    <row r="26" spans="1:9" x14ac:dyDescent="0.25">
      <c r="B26" s="172">
        <v>2014</v>
      </c>
      <c r="C26" s="169">
        <v>693824</v>
      </c>
      <c r="D26" s="166"/>
      <c r="E26" s="168"/>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2"/>
    </row>
    <row r="31" spans="1:9" ht="12" customHeight="1" x14ac:dyDescent="0.25">
      <c r="B31" s="141"/>
      <c r="C31" s="74"/>
      <c r="D31" s="74"/>
      <c r="E31" s="74"/>
    </row>
    <row r="32" spans="1:9" ht="24" customHeight="1" x14ac:dyDescent="0.25">
      <c r="A32" s="144" t="s">
        <v>76</v>
      </c>
      <c r="B32" s="33" t="s">
        <v>96</v>
      </c>
      <c r="C32" s="33"/>
      <c r="D32" s="33"/>
      <c r="E32" s="33"/>
      <c r="F32" s="33"/>
      <c r="G32" s="33"/>
      <c r="I32" s="182"/>
    </row>
    <row r="33" spans="1:15" ht="12" customHeight="1" x14ac:dyDescent="0.25">
      <c r="B33" s="141"/>
      <c r="C33" s="74"/>
      <c r="D33" s="74"/>
      <c r="E33" s="74"/>
    </row>
    <row r="34" spans="1:15" ht="24" customHeight="1" x14ac:dyDescent="0.25">
      <c r="A34" s="144" t="s">
        <v>76</v>
      </c>
      <c r="B34" s="318" t="s">
        <v>183</v>
      </c>
      <c r="C34" s="318"/>
      <c r="D34" s="318"/>
      <c r="E34" s="318"/>
      <c r="F34" s="318"/>
      <c r="G34" s="318"/>
      <c r="I34" s="182"/>
    </row>
    <row r="35" spans="1:15" ht="12.75" customHeight="1" x14ac:dyDescent="0.25">
      <c r="B35" s="141"/>
      <c r="C35" s="74"/>
      <c r="D35" s="74"/>
      <c r="E35" s="74"/>
      <c r="O35" s="170"/>
    </row>
    <row r="36" spans="1:15" s="140" customFormat="1" x14ac:dyDescent="0.25">
      <c r="B36" s="163" t="s">
        <v>182</v>
      </c>
      <c r="C36" s="163"/>
      <c r="D36" s="163"/>
      <c r="E36" s="163"/>
    </row>
    <row r="37" spans="1:15" ht="104.25" customHeight="1" x14ac:dyDescent="0.25">
      <c r="B37" s="336"/>
      <c r="C37" s="336"/>
      <c r="D37" s="336"/>
      <c r="E37" s="336"/>
      <c r="F37" s="336"/>
      <c r="G37" s="336"/>
      <c r="H37" s="43"/>
    </row>
    <row r="38" spans="1:15" x14ac:dyDescent="0.25">
      <c r="B38" s="141"/>
      <c r="C38" s="74"/>
      <c r="D38" s="74"/>
      <c r="E38" s="74"/>
    </row>
    <row r="39" spans="1:15" ht="24" customHeight="1" x14ac:dyDescent="0.25">
      <c r="A39" s="144" t="s">
        <v>76</v>
      </c>
      <c r="B39" s="190" t="s">
        <v>267</v>
      </c>
      <c r="C39" s="190"/>
      <c r="D39" s="190"/>
      <c r="E39" s="190"/>
      <c r="F39" s="190"/>
      <c r="G39" s="190"/>
      <c r="I39" s="182"/>
    </row>
    <row r="40" spans="1:15" ht="12" customHeight="1" x14ac:dyDescent="0.25">
      <c r="B40" s="135"/>
      <c r="C40" s="74"/>
      <c r="D40" s="74"/>
      <c r="E40" s="74"/>
    </row>
    <row r="41" spans="1:15" ht="24" customHeight="1" x14ac:dyDescent="0.25">
      <c r="A41" s="144" t="s">
        <v>76</v>
      </c>
      <c r="B41" s="318" t="s">
        <v>97</v>
      </c>
      <c r="C41" s="318"/>
      <c r="D41" s="318"/>
      <c r="E41" s="318"/>
      <c r="F41" s="318"/>
      <c r="G41" s="318"/>
      <c r="I41" s="182"/>
    </row>
    <row r="42" spans="1:15" ht="12" customHeight="1" x14ac:dyDescent="0.25">
      <c r="B42" s="135"/>
      <c r="C42" s="74"/>
      <c r="D42" s="74"/>
      <c r="E42" s="74"/>
    </row>
    <row r="43" spans="1:15" ht="24" customHeight="1" x14ac:dyDescent="0.25">
      <c r="A43" s="144" t="s">
        <v>76</v>
      </c>
      <c r="B43" s="33" t="s">
        <v>95</v>
      </c>
      <c r="C43" s="33"/>
      <c r="D43" s="33"/>
      <c r="E43" s="33"/>
      <c r="F43" s="33"/>
      <c r="G43" s="33"/>
      <c r="I43" s="182"/>
    </row>
    <row r="44" spans="1:15" ht="12" customHeight="1" x14ac:dyDescent="0.25">
      <c r="B44" s="135"/>
      <c r="C44" s="74"/>
      <c r="D44" s="74"/>
      <c r="E44" s="74"/>
    </row>
    <row r="45" spans="1:15" ht="24" customHeight="1" x14ac:dyDescent="0.25">
      <c r="A45" s="144" t="s">
        <v>76</v>
      </c>
      <c r="B45" s="33" t="s">
        <v>94</v>
      </c>
      <c r="C45" s="33"/>
      <c r="D45" s="33"/>
      <c r="E45" s="33"/>
      <c r="F45" s="33"/>
      <c r="G45" s="33"/>
      <c r="I45" s="182"/>
    </row>
    <row r="46" spans="1:15" x14ac:dyDescent="0.25">
      <c r="B46" s="141"/>
      <c r="C46" s="74"/>
      <c r="D46" s="74"/>
      <c r="E46" s="74"/>
    </row>
    <row r="47" spans="1:15" s="140" customFormat="1" x14ac:dyDescent="0.25">
      <c r="B47" s="163" t="s">
        <v>110</v>
      </c>
      <c r="C47" s="163"/>
      <c r="D47" s="163"/>
      <c r="E47" s="163"/>
    </row>
    <row r="48" spans="1:15" ht="104.25" customHeight="1" x14ac:dyDescent="0.25">
      <c r="B48" s="335" t="s">
        <v>343</v>
      </c>
      <c r="C48" s="335"/>
      <c r="D48" s="335"/>
      <c r="E48" s="335"/>
      <c r="F48" s="335"/>
      <c r="G48" s="335"/>
      <c r="H48" s="335"/>
    </row>
    <row r="49" spans="2:14" ht="9.9499999999999993" customHeight="1" x14ac:dyDescent="0.25">
      <c r="B49" s="141"/>
      <c r="C49" s="74"/>
      <c r="D49" s="74"/>
      <c r="E49" s="74"/>
    </row>
    <row r="50" spans="2:14" s="140" customFormat="1" x14ac:dyDescent="0.25">
      <c r="B50" s="163" t="s">
        <v>98</v>
      </c>
      <c r="C50" s="163"/>
      <c r="D50" s="163"/>
      <c r="E50" s="163"/>
    </row>
    <row r="51" spans="2:14" ht="81.75" customHeight="1" x14ac:dyDescent="0.25">
      <c r="B51" s="335" t="s">
        <v>344</v>
      </c>
      <c r="C51" s="336"/>
      <c r="D51" s="336"/>
      <c r="E51" s="336"/>
      <c r="F51" s="336"/>
      <c r="G51" s="336"/>
      <c r="H51" s="43"/>
    </row>
    <row r="52" spans="2:14" ht="12" customHeight="1" x14ac:dyDescent="0.25">
      <c r="B52" s="141"/>
      <c r="C52" s="74"/>
      <c r="D52" s="74"/>
      <c r="E52" s="74"/>
    </row>
    <row r="53" spans="2:14" x14ac:dyDescent="0.25">
      <c r="B53" s="197" t="s">
        <v>193</v>
      </c>
      <c r="C53" s="146"/>
    </row>
    <row r="54" spans="2:14" x14ac:dyDescent="0.25">
      <c r="B54" s="197" t="s">
        <v>194</v>
      </c>
      <c r="C54" s="146"/>
    </row>
    <row r="55" spans="2:14" x14ac:dyDescent="0.25">
      <c r="B55" s="197" t="s">
        <v>195</v>
      </c>
      <c r="C55" s="146"/>
    </row>
    <row r="56" spans="2:14" x14ac:dyDescent="0.25">
      <c r="B56" s="198" t="s">
        <v>192</v>
      </c>
      <c r="C56" s="146"/>
    </row>
    <row r="57" spans="2:14" x14ac:dyDescent="0.25">
      <c r="B57" s="197" t="s">
        <v>201</v>
      </c>
      <c r="C57" s="146"/>
    </row>
    <row r="58" spans="2:14" x14ac:dyDescent="0.25">
      <c r="B58" s="197" t="s">
        <v>189</v>
      </c>
    </row>
    <row r="59" spans="2:14" ht="14.25" x14ac:dyDescent="0.25">
      <c r="B59" s="197" t="s">
        <v>190</v>
      </c>
      <c r="N59" s="142"/>
    </row>
    <row r="60" spans="2:14" ht="14.25" x14ac:dyDescent="0.25">
      <c r="B60" s="197" t="s">
        <v>191</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H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zoomScaleNormal="100" workbookViewId="0">
      <selection activeCell="E11" sqref="E11:F11"/>
    </sheetView>
  </sheetViews>
  <sheetFormatPr defaultColWidth="9.140625" defaultRowHeight="9.75" x14ac:dyDescent="0.25"/>
  <cols>
    <col min="1" max="1" width="1.42578125" style="241" customWidth="1"/>
    <col min="2" max="2" width="18.7109375" style="241" customWidth="1"/>
    <col min="3" max="3" width="16.42578125" style="241" customWidth="1"/>
    <col min="4" max="4" width="5.42578125" style="241" customWidth="1"/>
    <col min="5" max="5" width="9.5703125" style="241" customWidth="1"/>
    <col min="6" max="6" width="19" style="241" customWidth="1"/>
    <col min="7" max="7" width="18.5703125" style="241" customWidth="1"/>
    <col min="8" max="8" width="2.140625" style="241" customWidth="1"/>
    <col min="9" max="9" width="8" style="241" customWidth="1"/>
    <col min="10" max="10" width="2" style="241" customWidth="1"/>
    <col min="11" max="16384" width="9.140625" style="241"/>
  </cols>
  <sheetData>
    <row r="2" spans="1:12" x14ac:dyDescent="0.25">
      <c r="B2" s="242" t="s">
        <v>66</v>
      </c>
      <c r="C2" s="243"/>
      <c r="D2" s="243"/>
      <c r="E2" s="243"/>
    </row>
    <row r="3" spans="1:12" x14ac:dyDescent="0.25">
      <c r="B3" s="244" t="s">
        <v>109</v>
      </c>
      <c r="C3" s="243"/>
      <c r="D3" s="243"/>
      <c r="E3" s="243"/>
    </row>
    <row r="4" spans="1:12" x14ac:dyDescent="0.25">
      <c r="B4" s="245" t="s">
        <v>262</v>
      </c>
      <c r="C4" s="243"/>
      <c r="D4" s="243"/>
      <c r="E4" s="243"/>
    </row>
    <row r="5" spans="1:12" s="248" customFormat="1" x14ac:dyDescent="0.25">
      <c r="A5" s="246"/>
      <c r="B5" s="247"/>
      <c r="D5" s="249" t="s">
        <v>69</v>
      </c>
      <c r="E5" s="339" t="s">
        <v>383</v>
      </c>
      <c r="F5" s="339"/>
      <c r="G5" s="250" t="s">
        <v>177</v>
      </c>
      <c r="H5" s="250"/>
      <c r="I5" s="250"/>
      <c r="J5" s="251"/>
      <c r="K5" s="246"/>
      <c r="L5" s="252"/>
    </row>
    <row r="6" spans="1:12" x14ac:dyDescent="0.25">
      <c r="B6" s="253"/>
      <c r="C6" s="243"/>
      <c r="D6" s="243"/>
      <c r="E6" s="243"/>
      <c r="G6" s="254"/>
    </row>
    <row r="7" spans="1:12" s="255" customFormat="1" x14ac:dyDescent="0.25">
      <c r="B7" s="256"/>
      <c r="C7" s="256"/>
      <c r="D7" s="249" t="s">
        <v>70</v>
      </c>
      <c r="E7" s="340" t="s">
        <v>386</v>
      </c>
      <c r="F7" s="341"/>
      <c r="G7" s="250" t="s">
        <v>178</v>
      </c>
    </row>
    <row r="8" spans="1:12" x14ac:dyDescent="0.25">
      <c r="B8" s="253"/>
      <c r="C8" s="243"/>
      <c r="D8" s="243"/>
      <c r="E8" s="243"/>
      <c r="G8" s="254"/>
    </row>
    <row r="9" spans="1:12" s="248" customFormat="1" x14ac:dyDescent="0.25">
      <c r="A9" s="246"/>
      <c r="B9" s="247"/>
      <c r="D9" s="249" t="s">
        <v>73</v>
      </c>
      <c r="E9" s="339" t="s">
        <v>322</v>
      </c>
      <c r="F9" s="339"/>
      <c r="G9" s="250" t="s">
        <v>179</v>
      </c>
      <c r="H9" s="250"/>
      <c r="I9" s="250"/>
      <c r="J9" s="251"/>
      <c r="K9" s="246"/>
      <c r="L9" s="252"/>
    </row>
    <row r="10" spans="1:12" x14ac:dyDescent="0.25">
      <c r="B10" s="253"/>
      <c r="C10" s="243"/>
      <c r="D10" s="243"/>
      <c r="E10" s="243"/>
      <c r="G10" s="254"/>
    </row>
    <row r="11" spans="1:12" s="255" customFormat="1" ht="24" customHeight="1" x14ac:dyDescent="0.25">
      <c r="B11" s="256"/>
      <c r="C11" s="256"/>
      <c r="D11" s="249" t="s">
        <v>74</v>
      </c>
      <c r="E11" s="342" t="s">
        <v>376</v>
      </c>
      <c r="F11" s="343"/>
      <c r="G11" s="250" t="s">
        <v>180</v>
      </c>
    </row>
    <row r="12" spans="1:12" x14ac:dyDescent="0.25">
      <c r="B12" s="253"/>
      <c r="C12" s="243"/>
      <c r="D12" s="243"/>
      <c r="E12" s="243"/>
    </row>
    <row r="13" spans="1:12" x14ac:dyDescent="0.25">
      <c r="B13" s="257" t="s">
        <v>300</v>
      </c>
      <c r="C13" s="243"/>
      <c r="D13" s="258"/>
      <c r="E13" s="243"/>
    </row>
    <row r="14" spans="1:12" x14ac:dyDescent="0.25">
      <c r="B14" s="245"/>
      <c r="C14" s="258"/>
      <c r="D14" s="259"/>
      <c r="E14" s="258"/>
      <c r="G14" s="260" t="s">
        <v>184</v>
      </c>
    </row>
    <row r="15" spans="1:12" ht="19.5" x14ac:dyDescent="0.25">
      <c r="B15" s="261" t="s">
        <v>185</v>
      </c>
      <c r="C15" s="262">
        <v>7</v>
      </c>
      <c r="D15" s="243"/>
      <c r="E15" s="243"/>
      <c r="F15" s="261" t="s">
        <v>186</v>
      </c>
      <c r="G15" s="263">
        <v>0</v>
      </c>
    </row>
    <row r="16" spans="1:12" ht="19.5" x14ac:dyDescent="0.25">
      <c r="B16" s="261" t="s">
        <v>85</v>
      </c>
      <c r="C16" s="264">
        <v>3</v>
      </c>
      <c r="D16" s="243"/>
      <c r="E16" s="243"/>
      <c r="F16" s="261" t="s">
        <v>88</v>
      </c>
      <c r="G16" s="263">
        <v>0</v>
      </c>
    </row>
    <row r="17" spans="1:9" ht="19.5" x14ac:dyDescent="0.25">
      <c r="B17" s="261" t="s">
        <v>86</v>
      </c>
      <c r="C17" s="264">
        <v>0</v>
      </c>
      <c r="D17" s="337" t="str">
        <f>+IF(C17&gt;C16,"Attenzione! Il numero indicato non può essere superiore al numero di amministratori","")</f>
        <v/>
      </c>
      <c r="E17" s="344"/>
      <c r="F17" s="261" t="s">
        <v>89</v>
      </c>
      <c r="G17" s="263">
        <v>0</v>
      </c>
    </row>
    <row r="18" spans="1:9" ht="19.5" x14ac:dyDescent="0.25">
      <c r="B18" s="261" t="s">
        <v>87</v>
      </c>
      <c r="C18" s="264">
        <v>0</v>
      </c>
      <c r="D18" s="243"/>
      <c r="E18" s="243"/>
      <c r="F18" s="265"/>
      <c r="G18" s="266"/>
    </row>
    <row r="19" spans="1:9" ht="19.5" x14ac:dyDescent="0.25">
      <c r="B19" s="261" t="s">
        <v>86</v>
      </c>
      <c r="C19" s="264">
        <v>0</v>
      </c>
      <c r="D19" s="337" t="str">
        <f>+IF(C19&gt;C18,"Attenzione! Il numero indicato non può essere superiore al numero di componenti dell'organo di controllo","")</f>
        <v/>
      </c>
      <c r="E19" s="338"/>
    </row>
    <row r="20" spans="1:9" x14ac:dyDescent="0.25">
      <c r="B20" s="245"/>
      <c r="C20" s="260" t="s">
        <v>184</v>
      </c>
      <c r="D20" s="259"/>
      <c r="E20" s="258"/>
      <c r="G20" s="260" t="s">
        <v>184</v>
      </c>
    </row>
    <row r="21" spans="1:9" x14ac:dyDescent="0.25">
      <c r="B21" s="347" t="s">
        <v>187</v>
      </c>
      <c r="C21" s="347"/>
      <c r="D21" s="259"/>
      <c r="E21" s="258"/>
      <c r="F21" s="347" t="s">
        <v>90</v>
      </c>
      <c r="G21" s="347"/>
    </row>
    <row r="22" spans="1:9" x14ac:dyDescent="0.25">
      <c r="B22" s="261">
        <v>2018</v>
      </c>
      <c r="C22" s="267">
        <v>31647</v>
      </c>
      <c r="D22" s="243"/>
      <c r="E22" s="243"/>
      <c r="F22" s="261">
        <v>2018</v>
      </c>
      <c r="G22" s="263">
        <v>2035024</v>
      </c>
    </row>
    <row r="23" spans="1:9" x14ac:dyDescent="0.25">
      <c r="B23" s="261">
        <v>2017</v>
      </c>
      <c r="C23" s="267">
        <v>10509</v>
      </c>
      <c r="D23" s="243"/>
      <c r="E23" s="243"/>
      <c r="F23" s="261">
        <v>2017</v>
      </c>
      <c r="G23" s="263">
        <v>1977132</v>
      </c>
    </row>
    <row r="24" spans="1:9" x14ac:dyDescent="0.25">
      <c r="B24" s="261">
        <v>2016</v>
      </c>
      <c r="C24" s="267">
        <v>7464</v>
      </c>
      <c r="D24" s="268"/>
      <c r="E24" s="269"/>
      <c r="F24" s="261">
        <v>2016</v>
      </c>
      <c r="G24" s="263">
        <v>1740466</v>
      </c>
    </row>
    <row r="25" spans="1:9" x14ac:dyDescent="0.25">
      <c r="B25" s="261">
        <v>2015</v>
      </c>
      <c r="C25" s="267">
        <v>0</v>
      </c>
      <c r="D25" s="243"/>
      <c r="E25" s="243"/>
      <c r="F25" s="261" t="s">
        <v>91</v>
      </c>
      <c r="G25" s="270">
        <f>AVERAGE(G22:G24)</f>
        <v>1917540.6666666667</v>
      </c>
    </row>
    <row r="26" spans="1:9" x14ac:dyDescent="0.25">
      <c r="B26" s="261">
        <v>2014</v>
      </c>
      <c r="C26" s="267">
        <v>0</v>
      </c>
      <c r="D26" s="268"/>
      <c r="E26" s="271"/>
    </row>
    <row r="27" spans="1:9" x14ac:dyDescent="0.25">
      <c r="B27" s="245"/>
      <c r="C27" s="258"/>
      <c r="D27" s="259"/>
      <c r="E27" s="258"/>
    </row>
    <row r="28" spans="1:9" ht="10.5" customHeight="1" x14ac:dyDescent="0.25">
      <c r="B28" s="257" t="s">
        <v>92</v>
      </c>
      <c r="C28" s="243"/>
      <c r="D28" s="243"/>
      <c r="E28" s="243"/>
    </row>
    <row r="29" spans="1:9" x14ac:dyDescent="0.25">
      <c r="B29" s="245"/>
      <c r="C29" s="258"/>
      <c r="D29" s="259"/>
      <c r="E29" s="258"/>
    </row>
    <row r="30" spans="1:9" ht="13.5" customHeight="1" x14ac:dyDescent="0.25">
      <c r="A30" s="272" t="s">
        <v>76</v>
      </c>
      <c r="B30" s="273" t="s">
        <v>93</v>
      </c>
      <c r="C30" s="273"/>
      <c r="D30" s="273"/>
      <c r="E30" s="273"/>
      <c r="I30" s="274"/>
    </row>
    <row r="31" spans="1:9" ht="10.5" customHeight="1" x14ac:dyDescent="0.25">
      <c r="B31" s="257"/>
      <c r="C31" s="258"/>
      <c r="D31" s="258"/>
      <c r="E31" s="258"/>
    </row>
    <row r="32" spans="1:9" ht="12.75" customHeight="1" x14ac:dyDescent="0.25">
      <c r="A32" s="272" t="s">
        <v>76</v>
      </c>
      <c r="B32" s="273" t="s">
        <v>96</v>
      </c>
      <c r="C32" s="273"/>
      <c r="D32" s="273"/>
      <c r="E32" s="273"/>
      <c r="F32" s="273"/>
      <c r="G32" s="273"/>
      <c r="I32" s="274"/>
    </row>
    <row r="33" spans="1:15" ht="12" customHeight="1" x14ac:dyDescent="0.25">
      <c r="B33" s="257"/>
      <c r="C33" s="258"/>
      <c r="D33" s="258"/>
      <c r="E33" s="258"/>
    </row>
    <row r="34" spans="1:15" ht="13.5" customHeight="1" x14ac:dyDescent="0.25">
      <c r="A34" s="272" t="s">
        <v>76</v>
      </c>
      <c r="B34" s="348" t="s">
        <v>183</v>
      </c>
      <c r="C34" s="348"/>
      <c r="D34" s="348"/>
      <c r="E34" s="348"/>
      <c r="F34" s="348"/>
      <c r="G34" s="348"/>
      <c r="I34" s="274"/>
    </row>
    <row r="35" spans="1:15" x14ac:dyDescent="0.25">
      <c r="B35" s="257"/>
      <c r="C35" s="258"/>
      <c r="D35" s="258"/>
      <c r="E35" s="258"/>
      <c r="O35" s="275"/>
    </row>
    <row r="36" spans="1:15" s="255" customFormat="1" x14ac:dyDescent="0.25">
      <c r="B36" s="276" t="s">
        <v>182</v>
      </c>
      <c r="C36" s="276"/>
      <c r="D36" s="276"/>
      <c r="E36" s="276"/>
    </row>
    <row r="37" spans="1:15" ht="45" customHeight="1" x14ac:dyDescent="0.25">
      <c r="B37" s="346"/>
      <c r="C37" s="346"/>
      <c r="D37" s="346"/>
      <c r="E37" s="346"/>
      <c r="F37" s="346"/>
      <c r="G37" s="346"/>
      <c r="H37" s="277"/>
    </row>
    <row r="38" spans="1:15" x14ac:dyDescent="0.25">
      <c r="B38" s="257"/>
      <c r="C38" s="258"/>
      <c r="D38" s="258"/>
      <c r="E38" s="258"/>
    </row>
    <row r="39" spans="1:15" ht="12.75" customHeight="1" x14ac:dyDescent="0.25">
      <c r="A39" s="272" t="s">
        <v>76</v>
      </c>
      <c r="B39" s="278" t="s">
        <v>389</v>
      </c>
      <c r="C39" s="278"/>
      <c r="D39" s="278"/>
      <c r="E39" s="278"/>
      <c r="F39" s="278"/>
      <c r="G39" s="278"/>
      <c r="I39" s="274"/>
    </row>
    <row r="40" spans="1:15" x14ac:dyDescent="0.25">
      <c r="B40" s="245"/>
      <c r="C40" s="258"/>
      <c r="D40" s="258"/>
      <c r="E40" s="258"/>
    </row>
    <row r="41" spans="1:15" ht="11.25" customHeight="1" x14ac:dyDescent="0.25">
      <c r="A41" s="272" t="s">
        <v>76</v>
      </c>
      <c r="B41" s="348" t="s">
        <v>97</v>
      </c>
      <c r="C41" s="348"/>
      <c r="D41" s="348"/>
      <c r="E41" s="348"/>
      <c r="F41" s="348"/>
      <c r="G41" s="348"/>
      <c r="I41" s="274"/>
    </row>
    <row r="42" spans="1:15" x14ac:dyDescent="0.25">
      <c r="B42" s="245"/>
      <c r="C42" s="258"/>
      <c r="D42" s="258"/>
      <c r="E42" s="258"/>
    </row>
    <row r="43" spans="1:15" ht="12" customHeight="1" x14ac:dyDescent="0.25">
      <c r="A43" s="272" t="s">
        <v>76</v>
      </c>
      <c r="B43" s="273" t="s">
        <v>95</v>
      </c>
      <c r="C43" s="273"/>
      <c r="D43" s="273"/>
      <c r="E43" s="273"/>
      <c r="F43" s="273"/>
      <c r="G43" s="273"/>
      <c r="I43" s="274"/>
    </row>
    <row r="44" spans="1:15" x14ac:dyDescent="0.25">
      <c r="B44" s="245"/>
      <c r="C44" s="258"/>
      <c r="D44" s="258"/>
      <c r="E44" s="258"/>
    </row>
    <row r="45" spans="1:15" ht="15" customHeight="1" x14ac:dyDescent="0.25">
      <c r="A45" s="272" t="s">
        <v>76</v>
      </c>
      <c r="B45" s="273" t="s">
        <v>94</v>
      </c>
      <c r="C45" s="273"/>
      <c r="D45" s="273"/>
      <c r="E45" s="273"/>
      <c r="F45" s="273"/>
      <c r="G45" s="273"/>
      <c r="I45" s="274"/>
    </row>
    <row r="46" spans="1:15" x14ac:dyDescent="0.25">
      <c r="B46" s="257"/>
      <c r="C46" s="258"/>
      <c r="D46" s="258"/>
      <c r="E46" s="258"/>
    </row>
    <row r="47" spans="1:15" s="255" customFormat="1" x14ac:dyDescent="0.25">
      <c r="B47" s="276" t="s">
        <v>387</v>
      </c>
      <c r="C47" s="276"/>
      <c r="D47" s="276"/>
      <c r="E47" s="276"/>
    </row>
    <row r="48" spans="1:15" ht="48.75" customHeight="1" x14ac:dyDescent="0.25">
      <c r="B48" s="345" t="s">
        <v>343</v>
      </c>
      <c r="C48" s="345"/>
      <c r="D48" s="345"/>
      <c r="E48" s="345"/>
      <c r="F48" s="345"/>
      <c r="G48" s="345"/>
      <c r="H48" s="345"/>
    </row>
    <row r="49" spans="2:14" x14ac:dyDescent="0.25">
      <c r="B49" s="257"/>
      <c r="C49" s="258"/>
      <c r="D49" s="258"/>
      <c r="E49" s="258"/>
    </row>
    <row r="50" spans="2:14" s="255" customFormat="1" x14ac:dyDescent="0.25">
      <c r="B50" s="276" t="s">
        <v>98</v>
      </c>
      <c r="C50" s="276"/>
      <c r="D50" s="276"/>
      <c r="E50" s="276"/>
    </row>
    <row r="51" spans="2:14" ht="51.75" customHeight="1" x14ac:dyDescent="0.25">
      <c r="B51" s="345" t="s">
        <v>344</v>
      </c>
      <c r="C51" s="346"/>
      <c r="D51" s="346"/>
      <c r="E51" s="346"/>
      <c r="F51" s="346"/>
      <c r="G51" s="346"/>
      <c r="H51" s="277"/>
    </row>
    <row r="52" spans="2:14" x14ac:dyDescent="0.25">
      <c r="B52" s="257"/>
      <c r="C52" s="258"/>
      <c r="D52" s="258"/>
      <c r="E52" s="258"/>
    </row>
    <row r="53" spans="2:14" x14ac:dyDescent="0.25">
      <c r="B53" s="279" t="s">
        <v>390</v>
      </c>
      <c r="C53" s="254"/>
    </row>
    <row r="54" spans="2:14" x14ac:dyDescent="0.25">
      <c r="B54" s="279" t="s">
        <v>391</v>
      </c>
      <c r="C54" s="254"/>
    </row>
    <row r="55" spans="2:14" x14ac:dyDescent="0.25">
      <c r="B55" s="279" t="s">
        <v>392</v>
      </c>
      <c r="C55" s="254"/>
    </row>
    <row r="56" spans="2:14" x14ac:dyDescent="0.25">
      <c r="B56" s="280" t="s">
        <v>388</v>
      </c>
      <c r="C56" s="254"/>
    </row>
    <row r="57" spans="2:14" x14ac:dyDescent="0.25">
      <c r="B57" s="279" t="s">
        <v>393</v>
      </c>
      <c r="C57" s="254"/>
    </row>
    <row r="58" spans="2:14" x14ac:dyDescent="0.25">
      <c r="B58" s="279" t="s">
        <v>394</v>
      </c>
    </row>
    <row r="59" spans="2:14" ht="14.25" x14ac:dyDescent="0.25">
      <c r="B59" s="279" t="s">
        <v>395</v>
      </c>
      <c r="N59" s="281"/>
    </row>
    <row r="60" spans="2:14" ht="14.25" x14ac:dyDescent="0.25">
      <c r="B60" s="279" t="s">
        <v>396</v>
      </c>
      <c r="N60" s="281"/>
    </row>
    <row r="61" spans="2:14" ht="14.25" x14ac:dyDescent="0.25">
      <c r="N61" s="281"/>
    </row>
    <row r="69" spans="2:2" x14ac:dyDescent="0.25">
      <c r="B69" s="282"/>
    </row>
  </sheetData>
  <mergeCells count="13">
    <mergeCell ref="B51:G51"/>
    <mergeCell ref="B21:C21"/>
    <mergeCell ref="F21:G21"/>
    <mergeCell ref="B34:G34"/>
    <mergeCell ref="B37:G37"/>
    <mergeCell ref="B41:G41"/>
    <mergeCell ref="B48:H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21" right="0.17" top="0.22" bottom="0.27" header="0.17" footer="0.19"/>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workbookViewId="0">
      <selection activeCell="K11" sqref="K11"/>
    </sheetView>
  </sheetViews>
  <sheetFormatPr defaultColWidth="9.140625" defaultRowHeight="9.75" x14ac:dyDescent="0.25"/>
  <cols>
    <col min="1" max="1" width="1.42578125" style="241" customWidth="1"/>
    <col min="2" max="2" width="18.7109375" style="241" customWidth="1"/>
    <col min="3" max="3" width="16.42578125" style="241" customWidth="1"/>
    <col min="4" max="4" width="5.42578125" style="241" customWidth="1"/>
    <col min="5" max="5" width="9.5703125" style="241" customWidth="1"/>
    <col min="6" max="6" width="19" style="241" customWidth="1"/>
    <col min="7" max="7" width="18.5703125" style="241" customWidth="1"/>
    <col min="8" max="8" width="2.140625" style="241" customWidth="1"/>
    <col min="9" max="9" width="8" style="241" customWidth="1"/>
    <col min="10" max="10" width="2" style="241" customWidth="1"/>
    <col min="11" max="16384" width="9.140625" style="241"/>
  </cols>
  <sheetData>
    <row r="2" spans="1:12" x14ac:dyDescent="0.25">
      <c r="B2" s="242" t="s">
        <v>66</v>
      </c>
      <c r="C2" s="243"/>
      <c r="D2" s="243"/>
      <c r="E2" s="243"/>
    </row>
    <row r="3" spans="1:12" x14ac:dyDescent="0.25">
      <c r="B3" s="244" t="s">
        <v>109</v>
      </c>
      <c r="C3" s="243"/>
      <c r="D3" s="243"/>
      <c r="E3" s="243"/>
    </row>
    <row r="4" spans="1:12" x14ac:dyDescent="0.25">
      <c r="B4" s="245" t="s">
        <v>262</v>
      </c>
      <c r="C4" s="243"/>
      <c r="D4" s="243"/>
      <c r="E4" s="243"/>
    </row>
    <row r="5" spans="1:12" s="248" customFormat="1" x14ac:dyDescent="0.25">
      <c r="A5" s="246"/>
      <c r="B5" s="247"/>
      <c r="D5" s="249" t="s">
        <v>69</v>
      </c>
      <c r="E5" s="339" t="s">
        <v>323</v>
      </c>
      <c r="F5" s="339"/>
      <c r="G5" s="250" t="s">
        <v>177</v>
      </c>
      <c r="H5" s="250"/>
      <c r="I5" s="250"/>
      <c r="J5" s="251"/>
      <c r="K5" s="246"/>
      <c r="L5" s="252"/>
    </row>
    <row r="6" spans="1:12" x14ac:dyDescent="0.25">
      <c r="B6" s="253"/>
      <c r="C6" s="243"/>
      <c r="D6" s="243"/>
      <c r="E6" s="243"/>
      <c r="G6" s="254"/>
    </row>
    <row r="7" spans="1:12" s="255" customFormat="1" x14ac:dyDescent="0.25">
      <c r="B7" s="256"/>
      <c r="C7" s="256"/>
      <c r="D7" s="249" t="s">
        <v>70</v>
      </c>
      <c r="E7" s="340" t="s">
        <v>397</v>
      </c>
      <c r="F7" s="341"/>
      <c r="G7" s="250" t="s">
        <v>178</v>
      </c>
    </row>
    <row r="8" spans="1:12" x14ac:dyDescent="0.25">
      <c r="B8" s="253"/>
      <c r="C8" s="243"/>
      <c r="D8" s="243"/>
      <c r="E8" s="243"/>
      <c r="G8" s="254"/>
    </row>
    <row r="9" spans="1:12" s="248" customFormat="1" x14ac:dyDescent="0.25">
      <c r="A9" s="246"/>
      <c r="B9" s="247"/>
      <c r="D9" s="249" t="s">
        <v>73</v>
      </c>
      <c r="E9" s="339" t="s">
        <v>322</v>
      </c>
      <c r="F9" s="339"/>
      <c r="G9" s="250" t="s">
        <v>179</v>
      </c>
      <c r="H9" s="250"/>
      <c r="I9" s="250"/>
      <c r="J9" s="251"/>
      <c r="K9" s="246"/>
      <c r="L9" s="252"/>
    </row>
    <row r="10" spans="1:12" x14ac:dyDescent="0.25">
      <c r="B10" s="253"/>
      <c r="C10" s="243"/>
      <c r="D10" s="243"/>
      <c r="E10" s="243"/>
      <c r="G10" s="254"/>
    </row>
    <row r="11" spans="1:12" s="255" customFormat="1" ht="33" customHeight="1" x14ac:dyDescent="0.25">
      <c r="B11" s="256"/>
      <c r="C11" s="256"/>
      <c r="D11" s="249" t="s">
        <v>74</v>
      </c>
      <c r="E11" s="342" t="s">
        <v>379</v>
      </c>
      <c r="F11" s="343"/>
      <c r="G11" s="250" t="s">
        <v>180</v>
      </c>
    </row>
    <row r="12" spans="1:12" x14ac:dyDescent="0.25">
      <c r="B12" s="253"/>
      <c r="C12" s="243"/>
      <c r="D12" s="243"/>
      <c r="E12" s="243"/>
    </row>
    <row r="13" spans="1:12" x14ac:dyDescent="0.25">
      <c r="B13" s="257" t="s">
        <v>300</v>
      </c>
      <c r="C13" s="243"/>
      <c r="D13" s="258"/>
      <c r="E13" s="243"/>
    </row>
    <row r="14" spans="1:12" x14ac:dyDescent="0.25">
      <c r="B14" s="245"/>
      <c r="C14" s="258"/>
      <c r="D14" s="259"/>
      <c r="E14" s="258"/>
      <c r="G14" s="260" t="s">
        <v>184</v>
      </c>
    </row>
    <row r="15" spans="1:12" ht="19.5" x14ac:dyDescent="0.25">
      <c r="B15" s="261" t="s">
        <v>185</v>
      </c>
      <c r="C15" s="262">
        <v>2</v>
      </c>
      <c r="D15" s="243"/>
      <c r="E15" s="243"/>
      <c r="F15" s="261" t="s">
        <v>186</v>
      </c>
      <c r="G15" s="263">
        <v>337952</v>
      </c>
    </row>
    <row r="16" spans="1:12" ht="19.5" x14ac:dyDescent="0.25">
      <c r="B16" s="261" t="s">
        <v>85</v>
      </c>
      <c r="C16" s="264">
        <v>1</v>
      </c>
      <c r="D16" s="243"/>
      <c r="E16" s="243"/>
      <c r="F16" s="261" t="s">
        <v>88</v>
      </c>
      <c r="G16" s="263">
        <v>12480</v>
      </c>
    </row>
    <row r="17" spans="1:9" ht="19.5" x14ac:dyDescent="0.25">
      <c r="B17" s="261" t="s">
        <v>86</v>
      </c>
      <c r="C17" s="264">
        <v>0</v>
      </c>
      <c r="D17" s="337" t="str">
        <f>+IF(C17&gt;C16,"Attenzione! Il numero indicato non può essere superiore al numero di amministratori","")</f>
        <v/>
      </c>
      <c r="E17" s="344"/>
      <c r="F17" s="261" t="s">
        <v>89</v>
      </c>
      <c r="G17" s="263">
        <v>21840</v>
      </c>
    </row>
    <row r="18" spans="1:9" ht="19.5" x14ac:dyDescent="0.25">
      <c r="B18" s="261" t="s">
        <v>87</v>
      </c>
      <c r="C18" s="264">
        <v>3</v>
      </c>
      <c r="D18" s="243"/>
      <c r="E18" s="243"/>
      <c r="F18" s="265"/>
      <c r="G18" s="266"/>
    </row>
    <row r="19" spans="1:9" ht="19.5" x14ac:dyDescent="0.25">
      <c r="B19" s="261" t="s">
        <v>86</v>
      </c>
      <c r="C19" s="264">
        <v>0</v>
      </c>
      <c r="D19" s="337" t="str">
        <f>+IF(C19&gt;C18,"Attenzione! Il numero indicato non può essere superiore al numero di componenti dell'organo di controllo","")</f>
        <v/>
      </c>
      <c r="E19" s="338"/>
    </row>
    <row r="20" spans="1:9" x14ac:dyDescent="0.25">
      <c r="B20" s="245"/>
      <c r="C20" s="260" t="s">
        <v>184</v>
      </c>
      <c r="D20" s="259"/>
      <c r="E20" s="258"/>
      <c r="G20" s="260" t="s">
        <v>184</v>
      </c>
    </row>
    <row r="21" spans="1:9" x14ac:dyDescent="0.25">
      <c r="B21" s="347" t="s">
        <v>187</v>
      </c>
      <c r="C21" s="347"/>
      <c r="D21" s="259"/>
      <c r="E21" s="258"/>
      <c r="F21" s="347" t="s">
        <v>90</v>
      </c>
      <c r="G21" s="347"/>
    </row>
    <row r="22" spans="1:9" x14ac:dyDescent="0.25">
      <c r="B22" s="261">
        <v>2018</v>
      </c>
      <c r="C22" s="267">
        <v>19695</v>
      </c>
      <c r="D22" s="243"/>
      <c r="E22" s="243"/>
      <c r="F22" s="261">
        <v>2018</v>
      </c>
      <c r="G22" s="263">
        <v>4353284</v>
      </c>
    </row>
    <row r="23" spans="1:9" x14ac:dyDescent="0.25">
      <c r="B23" s="261">
        <v>2017</v>
      </c>
      <c r="C23" s="267">
        <v>82718</v>
      </c>
      <c r="D23" s="243"/>
      <c r="E23" s="243"/>
      <c r="F23" s="261">
        <v>2017</v>
      </c>
      <c r="G23" s="263">
        <v>1461725</v>
      </c>
    </row>
    <row r="24" spans="1:9" x14ac:dyDescent="0.25">
      <c r="B24" s="261">
        <v>2016</v>
      </c>
      <c r="C24" s="267">
        <v>-574</v>
      </c>
      <c r="D24" s="268"/>
      <c r="E24" s="269"/>
      <c r="F24" s="261">
        <v>2016</v>
      </c>
      <c r="G24" s="263">
        <v>0</v>
      </c>
    </row>
    <row r="25" spans="1:9" x14ac:dyDescent="0.25">
      <c r="B25" s="261">
        <v>2015</v>
      </c>
      <c r="C25" s="267">
        <v>0</v>
      </c>
      <c r="D25" s="243"/>
      <c r="E25" s="243"/>
      <c r="F25" s="261" t="s">
        <v>91</v>
      </c>
      <c r="G25" s="270">
        <f>AVERAGE(G22:G24)</f>
        <v>1938336.3333333333</v>
      </c>
    </row>
    <row r="26" spans="1:9" x14ac:dyDescent="0.25">
      <c r="B26" s="261">
        <v>2014</v>
      </c>
      <c r="C26" s="267">
        <v>0</v>
      </c>
      <c r="D26" s="268"/>
      <c r="E26" s="271"/>
    </row>
    <row r="27" spans="1:9" x14ac:dyDescent="0.25">
      <c r="B27" s="245"/>
      <c r="C27" s="258"/>
      <c r="D27" s="259"/>
      <c r="E27" s="258"/>
    </row>
    <row r="28" spans="1:9" x14ac:dyDescent="0.25">
      <c r="B28" s="257" t="s">
        <v>92</v>
      </c>
      <c r="C28" s="243"/>
      <c r="D28" s="243"/>
      <c r="E28" s="243"/>
    </row>
    <row r="29" spans="1:9" x14ac:dyDescent="0.25">
      <c r="B29" s="245"/>
      <c r="C29" s="258"/>
      <c r="D29" s="259"/>
      <c r="E29" s="258"/>
    </row>
    <row r="30" spans="1:9" x14ac:dyDescent="0.25">
      <c r="A30" s="272" t="s">
        <v>76</v>
      </c>
      <c r="B30" s="273" t="s">
        <v>93</v>
      </c>
      <c r="C30" s="273"/>
      <c r="D30" s="273"/>
      <c r="E30" s="273"/>
      <c r="I30" s="274"/>
    </row>
    <row r="31" spans="1:9" x14ac:dyDescent="0.25">
      <c r="B31" s="257"/>
      <c r="C31" s="258"/>
      <c r="D31" s="258"/>
      <c r="E31" s="258"/>
    </row>
    <row r="32" spans="1:9" x14ac:dyDescent="0.25">
      <c r="A32" s="272" t="s">
        <v>76</v>
      </c>
      <c r="B32" s="273" t="s">
        <v>96</v>
      </c>
      <c r="C32" s="273"/>
      <c r="D32" s="273"/>
      <c r="E32" s="273"/>
      <c r="F32" s="273"/>
      <c r="G32" s="273"/>
      <c r="I32" s="274"/>
    </row>
    <row r="33" spans="1:15" ht="12" customHeight="1" x14ac:dyDescent="0.25">
      <c r="B33" s="257"/>
      <c r="C33" s="258"/>
      <c r="D33" s="258"/>
      <c r="E33" s="258"/>
    </row>
    <row r="34" spans="1:15" ht="13.5" customHeight="1" x14ac:dyDescent="0.25">
      <c r="A34" s="272" t="s">
        <v>76</v>
      </c>
      <c r="B34" s="348" t="s">
        <v>183</v>
      </c>
      <c r="C34" s="348"/>
      <c r="D34" s="348"/>
      <c r="E34" s="348"/>
      <c r="F34" s="348"/>
      <c r="G34" s="348"/>
      <c r="I34" s="274"/>
    </row>
    <row r="35" spans="1:15" x14ac:dyDescent="0.25">
      <c r="B35" s="257"/>
      <c r="C35" s="258"/>
      <c r="D35" s="258"/>
      <c r="E35" s="258"/>
      <c r="O35" s="275"/>
    </row>
    <row r="36" spans="1:15" s="255" customFormat="1" x14ac:dyDescent="0.25">
      <c r="B36" s="276" t="s">
        <v>182</v>
      </c>
      <c r="C36" s="276"/>
      <c r="D36" s="276"/>
      <c r="E36" s="276"/>
    </row>
    <row r="37" spans="1:15" ht="45" customHeight="1" x14ac:dyDescent="0.25">
      <c r="B37" s="346"/>
      <c r="C37" s="346"/>
      <c r="D37" s="346"/>
      <c r="E37" s="346"/>
      <c r="F37" s="346"/>
      <c r="G37" s="346"/>
      <c r="H37" s="277"/>
    </row>
    <row r="38" spans="1:15" x14ac:dyDescent="0.25">
      <c r="B38" s="257"/>
      <c r="C38" s="258"/>
      <c r="D38" s="258"/>
      <c r="E38" s="258"/>
    </row>
    <row r="39" spans="1:15" ht="12.75" customHeight="1" x14ac:dyDescent="0.25">
      <c r="A39" s="272" t="s">
        <v>76</v>
      </c>
      <c r="B39" s="278" t="s">
        <v>389</v>
      </c>
      <c r="C39" s="278"/>
      <c r="D39" s="278"/>
      <c r="E39" s="278"/>
      <c r="F39" s="278"/>
      <c r="G39" s="278"/>
      <c r="I39" s="274"/>
    </row>
    <row r="40" spans="1:15" x14ac:dyDescent="0.25">
      <c r="B40" s="245"/>
      <c r="C40" s="258"/>
      <c r="D40" s="258"/>
      <c r="E40" s="258"/>
    </row>
    <row r="41" spans="1:15" ht="11.25" customHeight="1" x14ac:dyDescent="0.25">
      <c r="A41" s="272" t="s">
        <v>76</v>
      </c>
      <c r="B41" s="348" t="s">
        <v>97</v>
      </c>
      <c r="C41" s="348"/>
      <c r="D41" s="348"/>
      <c r="E41" s="348"/>
      <c r="F41" s="348"/>
      <c r="G41" s="348"/>
      <c r="I41" s="274"/>
    </row>
    <row r="42" spans="1:15" x14ac:dyDescent="0.25">
      <c r="B42" s="245"/>
      <c r="C42" s="258"/>
      <c r="D42" s="258"/>
      <c r="E42" s="258"/>
    </row>
    <row r="43" spans="1:15" ht="12" customHeight="1" x14ac:dyDescent="0.25">
      <c r="A43" s="272" t="s">
        <v>76</v>
      </c>
      <c r="B43" s="273" t="s">
        <v>95</v>
      </c>
      <c r="C43" s="273"/>
      <c r="D43" s="273"/>
      <c r="E43" s="273"/>
      <c r="F43" s="273"/>
      <c r="G43" s="273"/>
      <c r="I43" s="274"/>
    </row>
    <row r="44" spans="1:15" x14ac:dyDescent="0.25">
      <c r="B44" s="245"/>
      <c r="C44" s="258"/>
      <c r="D44" s="258"/>
      <c r="E44" s="258"/>
    </row>
    <row r="45" spans="1:15" ht="15" customHeight="1" x14ac:dyDescent="0.25">
      <c r="A45" s="272" t="s">
        <v>76</v>
      </c>
      <c r="B45" s="273" t="s">
        <v>94</v>
      </c>
      <c r="C45" s="273"/>
      <c r="D45" s="273"/>
      <c r="E45" s="273"/>
      <c r="F45" s="273"/>
      <c r="G45" s="273"/>
      <c r="I45" s="274"/>
    </row>
    <row r="46" spans="1:15" x14ac:dyDescent="0.25">
      <c r="B46" s="257"/>
      <c r="C46" s="258"/>
      <c r="D46" s="258"/>
      <c r="E46" s="258"/>
    </row>
    <row r="47" spans="1:15" s="255" customFormat="1" x14ac:dyDescent="0.25">
      <c r="B47" s="276" t="s">
        <v>387</v>
      </c>
      <c r="C47" s="276"/>
      <c r="D47" s="276"/>
      <c r="E47" s="276"/>
    </row>
    <row r="48" spans="1:15" ht="48.75" customHeight="1" x14ac:dyDescent="0.25">
      <c r="B48" s="345" t="s">
        <v>343</v>
      </c>
      <c r="C48" s="345"/>
      <c r="D48" s="345"/>
      <c r="E48" s="345"/>
      <c r="F48" s="345"/>
      <c r="G48" s="345"/>
      <c r="H48" s="345"/>
    </row>
    <row r="49" spans="2:14" x14ac:dyDescent="0.25">
      <c r="B49" s="257"/>
      <c r="C49" s="258"/>
      <c r="D49" s="258"/>
      <c r="E49" s="258"/>
    </row>
    <row r="50" spans="2:14" s="255" customFormat="1" x14ac:dyDescent="0.25">
      <c r="B50" s="276" t="s">
        <v>98</v>
      </c>
      <c r="C50" s="276"/>
      <c r="D50" s="276"/>
      <c r="E50" s="276"/>
    </row>
    <row r="51" spans="2:14" x14ac:dyDescent="0.25">
      <c r="B51" s="345" t="s">
        <v>344</v>
      </c>
      <c r="C51" s="346"/>
      <c r="D51" s="346"/>
      <c r="E51" s="346"/>
      <c r="F51" s="346"/>
      <c r="G51" s="346"/>
      <c r="H51" s="277"/>
    </row>
    <row r="52" spans="2:14" x14ac:dyDescent="0.25">
      <c r="B52" s="257"/>
      <c r="C52" s="258"/>
      <c r="D52" s="258"/>
      <c r="E52" s="258"/>
    </row>
    <row r="53" spans="2:14" x14ac:dyDescent="0.25">
      <c r="B53" s="279" t="s">
        <v>390</v>
      </c>
      <c r="C53" s="254"/>
    </row>
    <row r="54" spans="2:14" x14ac:dyDescent="0.25">
      <c r="B54" s="279" t="s">
        <v>391</v>
      </c>
      <c r="C54" s="254"/>
    </row>
    <row r="55" spans="2:14" x14ac:dyDescent="0.25">
      <c r="B55" s="279" t="s">
        <v>392</v>
      </c>
      <c r="C55" s="254"/>
    </row>
    <row r="56" spans="2:14" x14ac:dyDescent="0.25">
      <c r="B56" s="280" t="s">
        <v>388</v>
      </c>
      <c r="C56" s="254"/>
    </row>
    <row r="57" spans="2:14" x14ac:dyDescent="0.25">
      <c r="B57" s="279" t="s">
        <v>393</v>
      </c>
      <c r="C57" s="254"/>
    </row>
    <row r="58" spans="2:14" x14ac:dyDescent="0.25">
      <c r="B58" s="279" t="s">
        <v>394</v>
      </c>
    </row>
    <row r="59" spans="2:14" ht="14.25" x14ac:dyDescent="0.25">
      <c r="B59" s="279" t="s">
        <v>395</v>
      </c>
      <c r="N59" s="281"/>
    </row>
    <row r="60" spans="2:14" ht="14.25" x14ac:dyDescent="0.25">
      <c r="B60" s="279" t="s">
        <v>396</v>
      </c>
      <c r="N60" s="281"/>
    </row>
    <row r="61" spans="2:14" ht="14.25" x14ac:dyDescent="0.25">
      <c r="N61" s="281"/>
    </row>
    <row r="69" spans="2:2" x14ac:dyDescent="0.25">
      <c r="B69" s="282"/>
    </row>
  </sheetData>
  <mergeCells count="13">
    <mergeCell ref="B51:G51"/>
    <mergeCell ref="B21:C21"/>
    <mergeCell ref="F21:G21"/>
    <mergeCell ref="B34:G34"/>
    <mergeCell ref="B37:G37"/>
    <mergeCell ref="B41:G41"/>
    <mergeCell ref="B48:H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ageMargins left="0.17" right="0.1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8"/>
  <sheetViews>
    <sheetView showGridLines="0" zoomScaleNormal="100" zoomScaleSheetLayoutView="100" workbookViewId="0">
      <selection activeCell="L16" sqref="L16"/>
    </sheetView>
  </sheetViews>
  <sheetFormatPr defaultColWidth="9.140625" defaultRowHeight="11.25" x14ac:dyDescent="0.25"/>
  <cols>
    <col min="1" max="1" width="3.7109375" style="128" customWidth="1"/>
    <col min="2" max="2" width="13.28515625" style="128" customWidth="1"/>
    <col min="3" max="3" width="16.42578125" style="128" customWidth="1"/>
    <col min="4" max="4" width="15" style="128" bestFit="1" customWidth="1"/>
    <col min="5" max="5" width="16.42578125" style="128" customWidth="1"/>
    <col min="6" max="6" width="15" style="128" bestFit="1" customWidth="1"/>
    <col min="7" max="7" width="47.85546875" style="128" customWidth="1"/>
    <col min="8" max="8" width="2.42578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15" customHeight="1" x14ac:dyDescent="0.2">
      <c r="B2" s="135" t="s">
        <v>268</v>
      </c>
      <c r="D2" s="121"/>
      <c r="E2" s="121"/>
      <c r="F2" s="121"/>
      <c r="G2" s="75"/>
      <c r="I2" s="128"/>
      <c r="J2" s="128"/>
      <c r="K2" s="128"/>
    </row>
    <row r="3" spans="1:12" s="118" customFormat="1" ht="4.5" customHeight="1" x14ac:dyDescent="0.25">
      <c r="B3" s="123"/>
      <c r="C3" s="46"/>
      <c r="D3" s="46"/>
      <c r="E3" s="46"/>
      <c r="F3" s="46"/>
      <c r="G3" s="124"/>
      <c r="I3" s="128"/>
      <c r="J3" s="128"/>
      <c r="K3" s="128"/>
    </row>
    <row r="4" spans="1:12" s="118" customFormat="1" ht="50.1" customHeight="1" x14ac:dyDescent="0.25">
      <c r="B4" s="187" t="s">
        <v>47</v>
      </c>
      <c r="C4" s="187" t="s">
        <v>49</v>
      </c>
      <c r="D4" s="187" t="s">
        <v>146</v>
      </c>
      <c r="E4" s="187" t="s">
        <v>50</v>
      </c>
      <c r="F4" s="187" t="s">
        <v>53</v>
      </c>
      <c r="G4" s="187" t="s">
        <v>147</v>
      </c>
      <c r="I4" s="128"/>
      <c r="J4" s="128"/>
      <c r="K4" s="128"/>
    </row>
    <row r="5" spans="1:12" s="118" customFormat="1" ht="18" customHeight="1" x14ac:dyDescent="0.25">
      <c r="B5" s="186" t="s">
        <v>157</v>
      </c>
      <c r="C5" s="186" t="s">
        <v>158</v>
      </c>
      <c r="D5" s="186" t="s">
        <v>159</v>
      </c>
      <c r="E5" s="186" t="s">
        <v>160</v>
      </c>
      <c r="F5" s="186" t="s">
        <v>161</v>
      </c>
      <c r="G5" s="186" t="s">
        <v>162</v>
      </c>
      <c r="I5" s="128"/>
      <c r="J5" s="128"/>
      <c r="K5" s="128"/>
    </row>
    <row r="6" spans="1:12" s="118" customFormat="1" ht="92.25" customHeight="1" x14ac:dyDescent="0.25">
      <c r="B6" s="109">
        <v>1</v>
      </c>
      <c r="C6" s="116" t="s">
        <v>302</v>
      </c>
      <c r="D6" s="116" t="s">
        <v>314</v>
      </c>
      <c r="E6" s="116" t="s">
        <v>347</v>
      </c>
      <c r="F6" s="112">
        <v>3.2</v>
      </c>
      <c r="G6" s="115" t="s">
        <v>348</v>
      </c>
      <c r="I6" s="128"/>
      <c r="J6" s="128"/>
      <c r="K6" s="128"/>
    </row>
    <row r="7" spans="1:12" s="118" customFormat="1" ht="135" customHeight="1" x14ac:dyDescent="0.25">
      <c r="B7" s="109">
        <v>2</v>
      </c>
      <c r="C7" s="116" t="s">
        <v>336</v>
      </c>
      <c r="D7" s="116" t="s">
        <v>345</v>
      </c>
      <c r="E7" s="115" t="s">
        <v>337</v>
      </c>
      <c r="F7" s="112">
        <v>0.66</v>
      </c>
      <c r="G7" s="115" t="s">
        <v>346</v>
      </c>
      <c r="I7" s="128"/>
      <c r="J7" s="128"/>
      <c r="K7" s="128"/>
    </row>
    <row r="8" spans="1:12" s="118" customFormat="1" ht="46.5" customHeight="1" x14ac:dyDescent="0.25">
      <c r="B8" s="113" t="s">
        <v>352</v>
      </c>
      <c r="C8" s="116" t="s">
        <v>309</v>
      </c>
      <c r="D8" s="196" t="s">
        <v>320</v>
      </c>
      <c r="E8" s="210" t="s">
        <v>326</v>
      </c>
      <c r="F8" s="112">
        <v>0.87</v>
      </c>
      <c r="G8" s="214" t="s">
        <v>327</v>
      </c>
      <c r="I8" s="128"/>
      <c r="J8" s="128"/>
      <c r="K8" s="128"/>
    </row>
    <row r="9" spans="1:12" s="118" customFormat="1" ht="36" customHeight="1" x14ac:dyDescent="0.25">
      <c r="B9" s="113" t="s">
        <v>351</v>
      </c>
      <c r="C9" s="116" t="s">
        <v>312</v>
      </c>
      <c r="D9" s="196" t="s">
        <v>322</v>
      </c>
      <c r="E9" s="226" t="s">
        <v>328</v>
      </c>
      <c r="F9" s="112">
        <v>5.33E-2</v>
      </c>
      <c r="G9" s="214" t="s">
        <v>325</v>
      </c>
      <c r="I9" s="128"/>
      <c r="J9" s="128"/>
      <c r="K9" s="128"/>
    </row>
    <row r="10" spans="1:12" s="118" customFormat="1" ht="37.5" customHeight="1" x14ac:dyDescent="0.25">
      <c r="B10" s="113" t="s">
        <v>383</v>
      </c>
      <c r="C10" s="116" t="s">
        <v>375</v>
      </c>
      <c r="D10" s="196" t="s">
        <v>322</v>
      </c>
      <c r="E10" s="239" t="s">
        <v>398</v>
      </c>
      <c r="F10" s="112">
        <v>0.39600000000000002</v>
      </c>
      <c r="G10" s="214" t="s">
        <v>325</v>
      </c>
      <c r="I10" s="128"/>
      <c r="J10" s="128"/>
      <c r="K10" s="128"/>
    </row>
    <row r="11" spans="1:12" s="118" customFormat="1" ht="40.5" customHeight="1" x14ac:dyDescent="0.25">
      <c r="B11" s="113" t="s">
        <v>323</v>
      </c>
      <c r="C11" s="116" t="s">
        <v>378</v>
      </c>
      <c r="D11" s="196" t="s">
        <v>322</v>
      </c>
      <c r="E11" s="239" t="s">
        <v>399</v>
      </c>
      <c r="F11" s="112">
        <v>0.39600000000000002</v>
      </c>
      <c r="G11" s="214" t="s">
        <v>325</v>
      </c>
      <c r="I11" s="128"/>
      <c r="J11" s="128"/>
      <c r="K11" s="128"/>
    </row>
    <row r="12" spans="1:12" s="118" customFormat="1" ht="5.25" customHeight="1" x14ac:dyDescent="0.25">
      <c r="B12" s="184"/>
      <c r="I12" s="128"/>
      <c r="J12" s="128"/>
      <c r="K12" s="128"/>
    </row>
    <row r="13" spans="1:12" s="118" customFormat="1" ht="14.1" customHeight="1" x14ac:dyDescent="0.25">
      <c r="A13" s="184"/>
      <c r="B13" s="283" t="s">
        <v>197</v>
      </c>
      <c r="C13" s="283"/>
      <c r="D13" s="241"/>
      <c r="E13" s="241"/>
      <c r="F13" s="184"/>
      <c r="G13" s="184"/>
      <c r="H13" s="184"/>
      <c r="I13" s="184"/>
      <c r="J13" s="184"/>
      <c r="K13" s="184"/>
      <c r="L13" s="184"/>
    </row>
    <row r="14" spans="1:12" s="118" customFormat="1" ht="14.1" customHeight="1" x14ac:dyDescent="0.25">
      <c r="A14" s="184"/>
      <c r="B14" s="283" t="s">
        <v>198</v>
      </c>
      <c r="C14" s="283"/>
      <c r="D14" s="241"/>
      <c r="E14" s="241"/>
      <c r="F14" s="184"/>
      <c r="G14" s="184"/>
      <c r="H14" s="184"/>
      <c r="I14" s="184"/>
      <c r="J14" s="184"/>
      <c r="K14" s="184"/>
      <c r="L14" s="184"/>
    </row>
    <row r="15" spans="1:12" s="118" customFormat="1" ht="14.1" customHeight="1" x14ac:dyDescent="0.25">
      <c r="A15" s="184"/>
      <c r="B15" s="283" t="s">
        <v>269</v>
      </c>
      <c r="C15" s="283"/>
      <c r="D15" s="241"/>
      <c r="E15" s="241"/>
      <c r="F15" s="123"/>
      <c r="G15" s="184"/>
      <c r="H15" s="184"/>
      <c r="I15" s="184"/>
      <c r="J15" s="184"/>
      <c r="K15" s="184"/>
      <c r="L15" s="184"/>
    </row>
    <row r="16" spans="1:12" s="118" customFormat="1" ht="14.1" customHeight="1" x14ac:dyDescent="0.25">
      <c r="A16" s="184"/>
      <c r="B16" s="349" t="s">
        <v>270</v>
      </c>
      <c r="C16" s="349"/>
      <c r="D16" s="349"/>
      <c r="E16" s="349"/>
      <c r="F16" s="184"/>
      <c r="G16" s="184"/>
      <c r="H16" s="184"/>
      <c r="I16" s="184"/>
      <c r="J16" s="184"/>
      <c r="K16" s="184"/>
      <c r="L16" s="184"/>
    </row>
    <row r="17" spans="1:12" s="118" customFormat="1" ht="14.1" customHeight="1" x14ac:dyDescent="0.25">
      <c r="A17" s="184"/>
      <c r="B17" s="283" t="s">
        <v>200</v>
      </c>
      <c r="C17" s="283"/>
      <c r="D17" s="241"/>
      <c r="E17" s="241"/>
      <c r="F17" s="184"/>
      <c r="G17" s="184"/>
      <c r="H17" s="184"/>
      <c r="I17" s="184"/>
      <c r="J17" s="184"/>
      <c r="K17" s="184"/>
      <c r="L17" s="184"/>
    </row>
    <row r="18" spans="1:12" s="118" customFormat="1" ht="14.1" customHeight="1" x14ac:dyDescent="0.25">
      <c r="A18" s="184"/>
      <c r="B18" s="283" t="s">
        <v>188</v>
      </c>
      <c r="C18" s="283"/>
      <c r="D18" s="241"/>
      <c r="E18" s="241"/>
      <c r="F18" s="184"/>
      <c r="G18" s="184"/>
      <c r="H18" s="184"/>
      <c r="I18" s="184"/>
      <c r="J18" s="184"/>
      <c r="K18" s="184"/>
      <c r="L18" s="184"/>
    </row>
    <row r="19" spans="1:12" s="118" customFormat="1" ht="14.1" customHeight="1" x14ac:dyDescent="0.25">
      <c r="A19" s="184"/>
      <c r="B19" s="283" t="s">
        <v>298</v>
      </c>
      <c r="C19" s="283"/>
      <c r="D19" s="241"/>
      <c r="E19" s="241"/>
      <c r="F19" s="184"/>
      <c r="G19" s="184"/>
      <c r="H19" s="184"/>
      <c r="I19" s="184"/>
      <c r="J19" s="211"/>
      <c r="K19" s="211"/>
      <c r="L19" s="184"/>
    </row>
    <row r="20" spans="1:12" s="118" customFormat="1" ht="14.1" customHeight="1" x14ac:dyDescent="0.25">
      <c r="A20" s="184"/>
      <c r="B20" s="283" t="s">
        <v>217</v>
      </c>
      <c r="C20" s="241"/>
      <c r="D20" s="241"/>
      <c r="E20" s="241"/>
      <c r="F20" s="184"/>
      <c r="G20" s="184"/>
      <c r="H20" s="184"/>
      <c r="I20" s="184"/>
      <c r="J20" s="212"/>
      <c r="K20" s="213"/>
      <c r="L20" s="184"/>
    </row>
    <row r="21" spans="1:12" s="118" customFormat="1" ht="14.1" customHeight="1" x14ac:dyDescent="0.25">
      <c r="A21" s="184"/>
      <c r="B21" s="283" t="s">
        <v>218</v>
      </c>
      <c r="C21" s="283"/>
      <c r="D21" s="241"/>
      <c r="E21" s="241"/>
      <c r="F21" s="184"/>
      <c r="G21" s="184"/>
      <c r="H21" s="184"/>
      <c r="I21" s="184"/>
      <c r="J21" s="212"/>
      <c r="K21" s="213"/>
      <c r="L21" s="184"/>
    </row>
    <row r="22" spans="1:12" s="118" customFormat="1" ht="14.1" customHeight="1" x14ac:dyDescent="0.25">
      <c r="A22" s="184"/>
      <c r="B22" s="283" t="s">
        <v>219</v>
      </c>
      <c r="C22" s="283"/>
      <c r="D22" s="241"/>
      <c r="E22" s="241"/>
      <c r="F22" s="184"/>
      <c r="G22" s="184"/>
      <c r="H22" s="184"/>
      <c r="I22" s="184"/>
      <c r="J22" s="212"/>
      <c r="K22" s="213"/>
      <c r="L22" s="184"/>
    </row>
    <row r="23" spans="1:12" s="118" customFormat="1" ht="14.1" customHeight="1" x14ac:dyDescent="0.25">
      <c r="A23" s="184"/>
      <c r="B23" s="283" t="s">
        <v>220</v>
      </c>
      <c r="C23" s="241"/>
      <c r="D23" s="241"/>
      <c r="E23" s="241"/>
      <c r="F23" s="184"/>
      <c r="G23" s="184"/>
      <c r="H23" s="184"/>
      <c r="I23" s="184"/>
      <c r="J23" s="212"/>
      <c r="K23" s="213"/>
      <c r="L23" s="184"/>
    </row>
    <row r="24" spans="1:12" s="118" customFormat="1" ht="14.1" customHeight="1" x14ac:dyDescent="0.25">
      <c r="A24" s="184"/>
      <c r="B24" s="283" t="s">
        <v>221</v>
      </c>
      <c r="C24" s="241"/>
      <c r="D24" s="241"/>
      <c r="E24" s="241"/>
      <c r="F24" s="184"/>
      <c r="G24" s="184"/>
      <c r="H24" s="184"/>
      <c r="I24" s="184"/>
      <c r="J24" s="212"/>
      <c r="K24" s="213"/>
      <c r="L24" s="184"/>
    </row>
    <row r="25" spans="1:12" ht="14.1" customHeight="1" x14ac:dyDescent="0.25">
      <c r="A25" s="184"/>
      <c r="B25" s="283" t="s">
        <v>222</v>
      </c>
      <c r="C25" s="241"/>
      <c r="D25" s="241"/>
      <c r="E25" s="241"/>
      <c r="F25" s="184"/>
      <c r="G25" s="184"/>
      <c r="H25" s="184"/>
      <c r="I25" s="184"/>
      <c r="J25" s="212"/>
      <c r="K25" s="213"/>
      <c r="L25" s="184"/>
    </row>
    <row r="26" spans="1:12" x14ac:dyDescent="0.25">
      <c r="A26" s="184"/>
      <c r="B26" s="199"/>
      <c r="C26" s="184"/>
      <c r="D26" s="184"/>
      <c r="E26" s="184"/>
      <c r="F26" s="184"/>
      <c r="G26" s="184"/>
      <c r="H26" s="184"/>
      <c r="I26" s="184"/>
      <c r="J26" s="212"/>
      <c r="K26" s="213"/>
      <c r="L26" s="184"/>
    </row>
    <row r="27" spans="1:12" x14ac:dyDescent="0.25">
      <c r="A27" s="184"/>
      <c r="B27" s="199"/>
      <c r="C27" s="184"/>
      <c r="D27" s="184"/>
      <c r="E27" s="184"/>
      <c r="F27" s="184"/>
      <c r="G27" s="184"/>
      <c r="H27" s="184"/>
      <c r="I27" s="184"/>
      <c r="J27" s="212"/>
      <c r="K27" s="213"/>
      <c r="L27" s="184"/>
    </row>
    <row r="28" spans="1:12" x14ac:dyDescent="0.25">
      <c r="A28" s="184"/>
      <c r="B28" s="199"/>
      <c r="C28" s="184"/>
      <c r="D28" s="184"/>
      <c r="E28" s="184"/>
      <c r="F28" s="184"/>
      <c r="G28" s="184"/>
      <c r="H28" s="184"/>
      <c r="I28" s="184"/>
      <c r="J28" s="212"/>
      <c r="K28" s="213"/>
      <c r="L28" s="184"/>
    </row>
    <row r="29" spans="1:12" x14ac:dyDescent="0.25">
      <c r="A29" s="184"/>
      <c r="B29" s="199"/>
      <c r="C29" s="184"/>
      <c r="D29" s="184"/>
      <c r="E29" s="184"/>
      <c r="F29" s="184"/>
      <c r="G29" s="184"/>
      <c r="H29" s="184"/>
      <c r="I29" s="184"/>
      <c r="J29" s="212"/>
      <c r="K29" s="213"/>
    </row>
    <row r="30" spans="1:12" x14ac:dyDescent="0.25">
      <c r="A30" s="184"/>
      <c r="B30" s="199"/>
      <c r="C30" s="184"/>
      <c r="D30" s="184"/>
      <c r="E30" s="184"/>
      <c r="F30" s="184"/>
      <c r="G30" s="184"/>
      <c r="H30" s="184"/>
      <c r="I30" s="184"/>
      <c r="J30" s="212"/>
      <c r="K30" s="213"/>
    </row>
    <row r="31" spans="1:12" x14ac:dyDescent="0.25">
      <c r="A31" s="184"/>
      <c r="B31" s="199"/>
      <c r="C31" s="184"/>
      <c r="D31" s="184"/>
      <c r="E31" s="184"/>
      <c r="F31" s="184"/>
      <c r="G31" s="184"/>
      <c r="H31" s="184"/>
      <c r="I31" s="184"/>
      <c r="J31" s="212"/>
      <c r="K31" s="213"/>
    </row>
    <row r="32" spans="1:12" x14ac:dyDescent="0.25">
      <c r="A32" s="184"/>
      <c r="B32" s="199"/>
      <c r="C32" s="184"/>
      <c r="D32" s="184"/>
      <c r="E32" s="184"/>
      <c r="F32" s="184"/>
      <c r="G32" s="184"/>
      <c r="H32" s="184"/>
      <c r="I32" s="184"/>
      <c r="J32" s="212"/>
      <c r="K32" s="213"/>
    </row>
    <row r="33" spans="2:11" x14ac:dyDescent="0.25">
      <c r="B33" s="199"/>
      <c r="J33" s="133"/>
      <c r="K33" s="132"/>
    </row>
    <row r="34" spans="2:11" x14ac:dyDescent="0.25">
      <c r="B34" s="199"/>
      <c r="J34" s="133"/>
      <c r="K34" s="132"/>
    </row>
    <row r="35" spans="2:11" x14ac:dyDescent="0.25">
      <c r="B35" s="199"/>
      <c r="J35" s="133"/>
      <c r="K35" s="132"/>
    </row>
    <row r="36" spans="2:11" x14ac:dyDescent="0.25">
      <c r="B36" s="199"/>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J60" s="133"/>
      <c r="K60" s="132"/>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x14ac:dyDescent="0.25">
      <c r="I74" s="129"/>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sheetData>
  <mergeCells count="1">
    <mergeCell ref="B16:E16"/>
  </mergeCells>
  <dataValidations count="9">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G8:G11"/>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D8:D11">
      <formula1>"Diretta, Indiretta, sia diretta che indiretta"</formula1>
    </dataValidation>
    <dataValidation allowBlank="1" showInputMessage="1" showErrorMessage="1" promptTitle="Campo descrittivo:" prompt="Inserire l'attività svolta come indicata nelle schede di ricognizione (02.01; 02.02)" sqref="E6 E8:E11"/>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8:F11">
      <formula1>0</formula1>
      <formula2>100</formula2>
    </dataValidation>
    <dataValidation operator="greaterThanOrEqual" allowBlank="1" showInputMessage="1" showErrorMessage="1" error="Inserire i valori con segno positivo" promptTitle="Campo descrittivo" prompt="Indicare la/le attività svolte." sqref="G7 E7"/>
    <dataValidation type="decimal" allowBlank="1" showInputMessage="1" showErrorMessage="1" error="Inserire valori tra 0 e 100%, con decimali" promptTitle="Campo numerico" prompt="Inserire valori comprensivi di decimali." sqref="F7">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7">
      <formula1>1</formula1>
      <formula2>999</formula2>
    </dataValidation>
    <dataValidation operator="greaterThanOrEqual" allowBlank="1" showInputMessage="1" showErrorMessage="1" promptTitle="Campo testo" prompt="Inserire la ragione sociale comprensiva della forma giuridica." sqref="C6:C11"/>
    <dataValidation allowBlank="1" showInputMessage="1" showErrorMessage="1" error="Codice non valido" promptTitle="Campo testo" prompt="Inserire uno dei progressivi già indicati nelle schede di ricognizione (02.01; 02.02)" sqref="B8:B11"/>
  </dataValidations>
  <printOptions horizontalCentered="1"/>
  <pageMargins left="0.19685039370078741" right="0.19685039370078741" top="0.19" bottom="0.23" header="0.17" footer="0.17"/>
  <pageSetup paperSize="9" scale="85" orientation="landscape" r:id="rId1"/>
  <headerFooter alignWithMargins="0">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zoomScaleSheetLayoutView="100" workbookViewId="0">
      <selection activeCell="M15" sqref="M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7"/>
      <c r="C6" s="138" t="s">
        <v>69</v>
      </c>
      <c r="D6" s="232"/>
      <c r="E6" s="69" t="s">
        <v>177</v>
      </c>
      <c r="G6" s="138" t="s">
        <v>104</v>
      </c>
      <c r="H6" s="233"/>
      <c r="I6" s="69" t="s">
        <v>178</v>
      </c>
      <c r="J6" s="72"/>
      <c r="K6" s="68"/>
      <c r="L6" s="71"/>
    </row>
    <row r="7" spans="1:12" x14ac:dyDescent="0.25">
      <c r="B7" s="139"/>
      <c r="C7" s="73"/>
      <c r="D7" s="73"/>
    </row>
    <row r="8" spans="1:12" s="140" customFormat="1" ht="24.95" customHeight="1" x14ac:dyDescent="0.25">
      <c r="B8" s="171"/>
      <c r="C8" s="138" t="s">
        <v>70</v>
      </c>
      <c r="D8" s="351"/>
      <c r="E8" s="351"/>
      <c r="F8" s="351"/>
      <c r="G8" s="351"/>
      <c r="H8" s="351"/>
      <c r="I8" s="200"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71"/>
      <c r="C12" s="138" t="s">
        <v>74</v>
      </c>
      <c r="D12" s="350"/>
      <c r="E12" s="350"/>
      <c r="F12" s="350"/>
      <c r="G12" s="350"/>
      <c r="H12" s="69" t="s">
        <v>202</v>
      </c>
    </row>
    <row r="13" spans="1:12" x14ac:dyDescent="0.25">
      <c r="B13" s="139"/>
      <c r="C13" s="73"/>
      <c r="D13" s="73"/>
      <c r="F13" s="73"/>
    </row>
    <row r="14" spans="1:12" s="140" customFormat="1" x14ac:dyDescent="0.25">
      <c r="B14" s="163" t="s">
        <v>118</v>
      </c>
      <c r="C14" s="163"/>
      <c r="D14" s="163"/>
      <c r="F14" s="163"/>
    </row>
    <row r="15" spans="1:12" ht="99.95" customHeight="1" x14ac:dyDescent="0.25">
      <c r="B15" s="336"/>
      <c r="C15" s="336"/>
      <c r="D15" s="336"/>
      <c r="E15" s="336"/>
      <c r="F15" s="336"/>
      <c r="G15" s="336"/>
      <c r="H15" s="336"/>
    </row>
    <row r="16" spans="1:12" ht="9.9499999999999993" customHeight="1" x14ac:dyDescent="0.25">
      <c r="B16" s="139"/>
      <c r="C16" s="73"/>
      <c r="D16" s="73"/>
      <c r="F16" s="73"/>
    </row>
    <row r="17" spans="2:8" s="140" customFormat="1" x14ac:dyDescent="0.25">
      <c r="B17" s="163" t="s">
        <v>120</v>
      </c>
      <c r="C17" s="163"/>
      <c r="D17" s="163"/>
      <c r="F17" s="163"/>
    </row>
    <row r="18" spans="2:8" ht="99.95" customHeight="1" x14ac:dyDescent="0.25">
      <c r="B18" s="336"/>
      <c r="C18" s="336"/>
      <c r="D18" s="336"/>
      <c r="E18" s="336"/>
      <c r="F18" s="336"/>
      <c r="G18" s="336"/>
      <c r="H18" s="336"/>
    </row>
    <row r="19" spans="2:8" ht="9.9499999999999993" customHeight="1" x14ac:dyDescent="0.25">
      <c r="B19" s="141"/>
      <c r="C19" s="74"/>
      <c r="D19" s="74"/>
      <c r="F19" s="74"/>
    </row>
    <row r="20" spans="2:8" s="140" customFormat="1" x14ac:dyDescent="0.25">
      <c r="B20" s="163" t="s">
        <v>119</v>
      </c>
      <c r="C20" s="163"/>
      <c r="D20" s="163"/>
      <c r="F20" s="163"/>
    </row>
    <row r="21" spans="2:8" ht="99.95" customHeight="1" x14ac:dyDescent="0.25">
      <c r="B21" s="335"/>
      <c r="C21" s="336"/>
      <c r="D21" s="336"/>
      <c r="E21" s="336"/>
      <c r="F21" s="336"/>
      <c r="G21" s="336"/>
      <c r="H21" s="336"/>
    </row>
    <row r="22" spans="2:8" ht="9.9499999999999993" customHeight="1" x14ac:dyDescent="0.25">
      <c r="B22" s="141"/>
      <c r="C22" s="74"/>
      <c r="D22" s="74"/>
      <c r="F22" s="74"/>
    </row>
    <row r="23" spans="2:8" s="140" customFormat="1" x14ac:dyDescent="0.25">
      <c r="B23" s="163" t="s">
        <v>121</v>
      </c>
      <c r="C23" s="163"/>
      <c r="D23" s="163"/>
      <c r="F23" s="163"/>
    </row>
    <row r="24" spans="2:8" ht="99.95" customHeight="1" x14ac:dyDescent="0.25">
      <c r="B24" s="336"/>
      <c r="C24" s="336"/>
      <c r="D24" s="336"/>
      <c r="E24" s="336"/>
      <c r="F24" s="336"/>
      <c r="G24" s="336"/>
      <c r="H24" s="336"/>
    </row>
    <row r="25" spans="2:8" ht="9.9499999999999993" customHeight="1" x14ac:dyDescent="0.25">
      <c r="B25" s="141"/>
      <c r="C25" s="74"/>
      <c r="D25" s="74"/>
      <c r="F25" s="74"/>
    </row>
    <row r="26" spans="2:8" s="140" customFormat="1" x14ac:dyDescent="0.25">
      <c r="B26" s="163" t="s">
        <v>105</v>
      </c>
      <c r="C26" s="163"/>
      <c r="D26" s="163"/>
      <c r="F26" s="163"/>
    </row>
    <row r="27" spans="2:8" ht="99.95" customHeight="1" x14ac:dyDescent="0.25">
      <c r="B27" s="336"/>
      <c r="C27" s="336"/>
      <c r="D27" s="336"/>
      <c r="E27" s="336"/>
      <c r="F27" s="336"/>
      <c r="G27" s="336"/>
      <c r="H27" s="336"/>
    </row>
    <row r="28" spans="2:8" ht="12" customHeight="1" x14ac:dyDescent="0.25">
      <c r="B28" s="141"/>
      <c r="C28" s="74"/>
      <c r="D28" s="74"/>
      <c r="F28" s="74"/>
    </row>
    <row r="29" spans="2:8" x14ac:dyDescent="0.25">
      <c r="B29" s="197" t="s">
        <v>193</v>
      </c>
    </row>
    <row r="30" spans="2:8" x14ac:dyDescent="0.25">
      <c r="B30" s="197" t="s">
        <v>205</v>
      </c>
    </row>
    <row r="31" spans="2:8" x14ac:dyDescent="0.25">
      <c r="B31" s="197" t="s">
        <v>206</v>
      </c>
    </row>
    <row r="32" spans="2:8" x14ac:dyDescent="0.25">
      <c r="B32" s="197" t="s">
        <v>207</v>
      </c>
    </row>
    <row r="33" spans="2:14" x14ac:dyDescent="0.25">
      <c r="B33" s="198" t="s">
        <v>192</v>
      </c>
    </row>
    <row r="34" spans="2:14" x14ac:dyDescent="0.25">
      <c r="B34" s="197"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topLeftCell="A16" zoomScaleNormal="100" zoomScaleSheetLayoutView="100" workbookViewId="0">
      <selection activeCell="D8" sqref="D8"/>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8"/>
      <c r="I6" s="69" t="s">
        <v>178</v>
      </c>
      <c r="J6" s="69"/>
      <c r="K6" s="72"/>
      <c r="L6" s="173"/>
      <c r="M6" s="174"/>
      <c r="N6" s="175"/>
      <c r="O6" s="175"/>
      <c r="P6" s="175"/>
      <c r="Q6" s="352"/>
    </row>
    <row r="7" spans="1:17" x14ac:dyDescent="0.25">
      <c r="B7" s="139"/>
      <c r="C7" s="73"/>
      <c r="D7" s="73"/>
      <c r="Q7" s="352"/>
    </row>
    <row r="8" spans="1:17" s="140" customFormat="1" ht="24.95" customHeight="1" x14ac:dyDescent="0.25">
      <c r="B8" s="171"/>
      <c r="C8" s="138" t="s">
        <v>70</v>
      </c>
      <c r="D8" s="160"/>
      <c r="E8" s="69" t="s">
        <v>179</v>
      </c>
      <c r="F8" s="353" t="s">
        <v>106</v>
      </c>
      <c r="G8" s="354"/>
      <c r="H8" s="131"/>
      <c r="I8" s="69" t="s">
        <v>180</v>
      </c>
      <c r="Q8" s="352"/>
    </row>
    <row r="9" spans="1:17" x14ac:dyDescent="0.25">
      <c r="B9" s="139"/>
      <c r="C9" s="73"/>
      <c r="D9" s="73"/>
      <c r="Q9" s="352"/>
    </row>
    <row r="10" spans="1:17" s="70" customFormat="1" ht="24.95" customHeight="1" x14ac:dyDescent="0.25">
      <c r="A10" s="68"/>
      <c r="B10" s="137"/>
      <c r="C10" s="138" t="s">
        <v>73</v>
      </c>
      <c r="D10" s="327"/>
      <c r="E10" s="327"/>
      <c r="F10" s="327"/>
      <c r="G10" s="69" t="s">
        <v>202</v>
      </c>
      <c r="H10" s="69"/>
      <c r="I10" s="69"/>
      <c r="J10" s="69"/>
      <c r="K10" s="72"/>
      <c r="L10" s="68"/>
      <c r="M10" s="71"/>
      <c r="Q10" s="352"/>
    </row>
    <row r="11" spans="1:17" x14ac:dyDescent="0.25">
      <c r="B11" s="139"/>
      <c r="C11" s="73"/>
      <c r="D11" s="73"/>
    </row>
    <row r="12" spans="1:17" s="140" customFormat="1" ht="24.95" customHeight="1" x14ac:dyDescent="0.25">
      <c r="B12" s="171"/>
      <c r="C12" s="138" t="s">
        <v>74</v>
      </c>
      <c r="D12" s="330"/>
      <c r="E12" s="330"/>
      <c r="F12" s="330"/>
      <c r="G12" s="330"/>
      <c r="H12" s="330"/>
      <c r="I12" s="69" t="s">
        <v>208</v>
      </c>
    </row>
    <row r="13" spans="1:17" x14ac:dyDescent="0.25">
      <c r="B13" s="141"/>
      <c r="C13" s="74"/>
      <c r="D13" s="74"/>
      <c r="F13" s="74"/>
    </row>
    <row r="14" spans="1:17" x14ac:dyDescent="0.25">
      <c r="B14" s="163" t="s">
        <v>223</v>
      </c>
      <c r="C14" s="74"/>
      <c r="D14" s="74"/>
      <c r="F14" s="74"/>
    </row>
    <row r="15" spans="1:17" ht="24.95" customHeight="1" x14ac:dyDescent="0.25">
      <c r="B15" s="335"/>
      <c r="C15" s="335"/>
      <c r="D15" s="335"/>
      <c r="E15" s="335"/>
      <c r="F15" s="335"/>
      <c r="G15" s="335"/>
      <c r="H15" s="335"/>
      <c r="I15" s="69" t="s">
        <v>240</v>
      </c>
    </row>
    <row r="16" spans="1:17" x14ac:dyDescent="0.25">
      <c r="B16" s="141"/>
      <c r="C16" s="74"/>
      <c r="D16" s="74"/>
      <c r="F16" s="74"/>
    </row>
    <row r="17" spans="2:9" s="140" customFormat="1" x14ac:dyDescent="0.25">
      <c r="B17" s="163" t="s">
        <v>224</v>
      </c>
      <c r="C17" s="163"/>
      <c r="D17" s="163"/>
      <c r="F17" s="163"/>
    </row>
    <row r="18" spans="2:9" ht="99.95" customHeight="1" x14ac:dyDescent="0.25">
      <c r="B18" s="336"/>
      <c r="C18" s="336"/>
      <c r="D18" s="336"/>
      <c r="E18" s="336"/>
      <c r="F18" s="336"/>
      <c r="G18" s="336"/>
      <c r="H18" s="336"/>
      <c r="I18" s="43"/>
    </row>
    <row r="19" spans="2:9" x14ac:dyDescent="0.25">
      <c r="B19" s="141"/>
      <c r="C19" s="74"/>
      <c r="D19" s="74"/>
      <c r="F19" s="74"/>
    </row>
    <row r="20" spans="2:9" s="140" customFormat="1" x14ac:dyDescent="0.25">
      <c r="B20" s="163" t="s">
        <v>225</v>
      </c>
      <c r="C20" s="163"/>
      <c r="D20" s="163"/>
      <c r="F20" s="163"/>
    </row>
    <row r="21" spans="2:9" ht="99.95" customHeight="1" x14ac:dyDescent="0.25">
      <c r="B21" s="336"/>
      <c r="C21" s="336"/>
      <c r="D21" s="336"/>
      <c r="E21" s="336"/>
      <c r="F21" s="336"/>
      <c r="G21" s="336"/>
      <c r="H21" s="336"/>
      <c r="I21" s="43"/>
    </row>
    <row r="22" spans="2:9" x14ac:dyDescent="0.25">
      <c r="B22" s="141"/>
      <c r="C22" s="74"/>
      <c r="D22" s="74"/>
      <c r="F22" s="74"/>
    </row>
    <row r="23" spans="2:9" s="140" customFormat="1" x14ac:dyDescent="0.25">
      <c r="B23" s="163" t="s">
        <v>107</v>
      </c>
      <c r="C23" s="163"/>
      <c r="D23" s="163"/>
      <c r="F23" s="163"/>
    </row>
    <row r="24" spans="2:9" ht="99.95" customHeight="1" x14ac:dyDescent="0.25">
      <c r="B24" s="335"/>
      <c r="C24" s="336"/>
      <c r="D24" s="336"/>
      <c r="E24" s="336"/>
      <c r="F24" s="336"/>
      <c r="G24" s="336"/>
      <c r="H24" s="336"/>
      <c r="I24" s="43"/>
    </row>
    <row r="25" spans="2:9" x14ac:dyDescent="0.25">
      <c r="B25" s="141"/>
      <c r="C25" s="74"/>
      <c r="D25" s="74"/>
      <c r="F25" s="74"/>
    </row>
    <row r="26" spans="2:9" s="140" customFormat="1" x14ac:dyDescent="0.25">
      <c r="B26" s="163" t="s">
        <v>108</v>
      </c>
      <c r="C26" s="163"/>
      <c r="D26" s="163"/>
      <c r="F26" s="163"/>
    </row>
    <row r="27" spans="2:9" ht="99.95" customHeight="1" x14ac:dyDescent="0.25">
      <c r="B27" s="336"/>
      <c r="C27" s="336"/>
      <c r="D27" s="336"/>
      <c r="E27" s="336"/>
      <c r="F27" s="336"/>
      <c r="G27" s="336"/>
      <c r="H27" s="336"/>
      <c r="I27" s="43"/>
    </row>
    <row r="28" spans="2:9" x14ac:dyDescent="0.25">
      <c r="B28" s="141"/>
      <c r="C28" s="74"/>
      <c r="D28" s="74"/>
      <c r="F28" s="74"/>
    </row>
    <row r="29" spans="2:9" s="140" customFormat="1" x14ac:dyDescent="0.25">
      <c r="B29" s="163" t="s">
        <v>105</v>
      </c>
      <c r="C29" s="163"/>
      <c r="D29" s="163"/>
      <c r="F29" s="163"/>
    </row>
    <row r="30" spans="2:9" ht="99.95" customHeight="1" x14ac:dyDescent="0.25">
      <c r="B30" s="336"/>
      <c r="C30" s="336"/>
      <c r="D30" s="336"/>
      <c r="E30" s="336"/>
      <c r="F30" s="336"/>
      <c r="G30" s="336"/>
      <c r="H30" s="336"/>
      <c r="I30" s="43"/>
    </row>
    <row r="31" spans="2:9" ht="9.9499999999999993" customHeight="1" x14ac:dyDescent="0.25">
      <c r="B31" s="141"/>
      <c r="C31" s="74"/>
      <c r="D31" s="74"/>
      <c r="F31" s="74"/>
    </row>
    <row r="32" spans="2:9" x14ac:dyDescent="0.25">
      <c r="B32" s="197" t="s">
        <v>193</v>
      </c>
    </row>
    <row r="33" spans="2:15" x14ac:dyDescent="0.25">
      <c r="B33" s="197" t="s">
        <v>205</v>
      </c>
    </row>
    <row r="34" spans="2:15" x14ac:dyDescent="0.25">
      <c r="B34" s="197" t="s">
        <v>206</v>
      </c>
    </row>
    <row r="35" spans="2:15" x14ac:dyDescent="0.25">
      <c r="B35" s="197" t="s">
        <v>210</v>
      </c>
    </row>
    <row r="36" spans="2:15" x14ac:dyDescent="0.25">
      <c r="B36" s="197" t="s">
        <v>209</v>
      </c>
    </row>
    <row r="37" spans="2:15" x14ac:dyDescent="0.25">
      <c r="B37" s="198" t="s">
        <v>192</v>
      </c>
    </row>
    <row r="38" spans="2:15" x14ac:dyDescent="0.25">
      <c r="B38" s="197" t="s">
        <v>211</v>
      </c>
    </row>
    <row r="39" spans="2:15" ht="14.25" x14ac:dyDescent="0.25">
      <c r="B39" s="197"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topLeftCell="A22" zoomScaleNormal="100" zoomScaleSheetLayoutView="100" workbookViewId="0">
      <selection activeCell="B30" sqref="B30:H30"/>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t="s">
        <v>318</v>
      </c>
      <c r="E6" s="69" t="s">
        <v>177</v>
      </c>
      <c r="G6" s="138" t="s">
        <v>104</v>
      </c>
      <c r="H6" s="236">
        <v>0.41</v>
      </c>
      <c r="I6" s="69" t="s">
        <v>178</v>
      </c>
      <c r="J6" s="72"/>
      <c r="K6" s="68"/>
      <c r="L6" s="71"/>
    </row>
    <row r="7" spans="1:12" x14ac:dyDescent="0.25">
      <c r="B7" s="139"/>
      <c r="C7" s="73"/>
      <c r="D7" s="73"/>
    </row>
    <row r="8" spans="1:12" s="140" customFormat="1" ht="24.95" customHeight="1" x14ac:dyDescent="0.25">
      <c r="B8" s="191"/>
      <c r="C8" s="138" t="s">
        <v>70</v>
      </c>
      <c r="D8" s="356" t="s">
        <v>306</v>
      </c>
      <c r="E8" s="356"/>
      <c r="F8" s="356"/>
      <c r="G8" s="356"/>
      <c r="H8" s="356"/>
      <c r="I8" s="200" t="s">
        <v>204</v>
      </c>
    </row>
    <row r="9" spans="1:12" x14ac:dyDescent="0.25">
      <c r="B9" s="139"/>
      <c r="C9" s="73"/>
      <c r="D9" s="73"/>
    </row>
    <row r="10" spans="1:12" s="70" customFormat="1" ht="20.100000000000001" customHeight="1" x14ac:dyDescent="0.25">
      <c r="A10" s="68"/>
      <c r="B10" s="137"/>
      <c r="C10" s="138" t="s">
        <v>73</v>
      </c>
      <c r="D10" s="235" t="s">
        <v>314</v>
      </c>
      <c r="E10" s="69" t="s">
        <v>180</v>
      </c>
      <c r="G10" s="69"/>
      <c r="H10" s="69"/>
      <c r="I10" s="69"/>
      <c r="J10" s="72"/>
      <c r="K10" s="68"/>
      <c r="L10" s="71"/>
    </row>
    <row r="11" spans="1:12" ht="12" customHeight="1" x14ac:dyDescent="0.25">
      <c r="B11" s="139"/>
      <c r="C11" s="73"/>
      <c r="D11" s="73"/>
    </row>
    <row r="12" spans="1:12" s="140" customFormat="1" ht="24.95" customHeight="1" x14ac:dyDescent="0.25">
      <c r="B12" s="191"/>
      <c r="C12" s="138" t="s">
        <v>74</v>
      </c>
      <c r="D12" s="357" t="s">
        <v>319</v>
      </c>
      <c r="E12" s="357"/>
      <c r="F12" s="357"/>
      <c r="G12" s="357"/>
      <c r="H12" s="69" t="s">
        <v>202</v>
      </c>
    </row>
    <row r="13" spans="1:12" x14ac:dyDescent="0.25">
      <c r="B13" s="141"/>
      <c r="C13" s="74"/>
      <c r="D13" s="74"/>
      <c r="F13" s="74"/>
    </row>
    <row r="14" spans="1:12" x14ac:dyDescent="0.25">
      <c r="B14" s="163" t="s">
        <v>223</v>
      </c>
      <c r="C14" s="74"/>
      <c r="D14" s="74"/>
      <c r="F14" s="74"/>
    </row>
    <row r="15" spans="1:12" ht="24.95" customHeight="1" x14ac:dyDescent="0.25">
      <c r="B15" s="335" t="s">
        <v>215</v>
      </c>
      <c r="C15" s="335"/>
      <c r="D15" s="335"/>
      <c r="E15" s="335"/>
      <c r="F15" s="335"/>
      <c r="G15" s="335"/>
      <c r="H15" s="335"/>
      <c r="I15" s="69" t="s">
        <v>208</v>
      </c>
    </row>
    <row r="16" spans="1:12" x14ac:dyDescent="0.25">
      <c r="B16" s="141"/>
      <c r="C16" s="74"/>
      <c r="D16" s="74"/>
      <c r="F16" s="74"/>
    </row>
    <row r="17" spans="2:9" s="140" customFormat="1" x14ac:dyDescent="0.25">
      <c r="B17" s="163" t="s">
        <v>224</v>
      </c>
      <c r="C17" s="163"/>
      <c r="D17" s="163"/>
      <c r="F17" s="163"/>
    </row>
    <row r="18" spans="2:9" ht="99.95" customHeight="1" x14ac:dyDescent="0.25">
      <c r="B18" s="355" t="s">
        <v>329</v>
      </c>
      <c r="C18" s="355"/>
      <c r="D18" s="355"/>
      <c r="E18" s="355"/>
      <c r="F18" s="355"/>
      <c r="G18" s="355"/>
      <c r="H18" s="355"/>
      <c r="I18" s="43"/>
    </row>
    <row r="19" spans="2:9" x14ac:dyDescent="0.25">
      <c r="B19" s="141"/>
      <c r="C19" s="74"/>
      <c r="D19" s="74"/>
      <c r="F19" s="74"/>
    </row>
    <row r="20" spans="2:9" s="140" customFormat="1" x14ac:dyDescent="0.25">
      <c r="B20" s="163" t="s">
        <v>225</v>
      </c>
      <c r="C20" s="163"/>
      <c r="D20" s="163"/>
      <c r="F20" s="163"/>
    </row>
    <row r="21" spans="2:9" ht="99.95" customHeight="1" x14ac:dyDescent="0.25">
      <c r="B21" s="336"/>
      <c r="C21" s="336"/>
      <c r="D21" s="336"/>
      <c r="E21" s="336"/>
      <c r="F21" s="336"/>
      <c r="G21" s="336"/>
      <c r="H21" s="336"/>
      <c r="I21" s="43"/>
    </row>
    <row r="22" spans="2:9" x14ac:dyDescent="0.25">
      <c r="B22" s="141"/>
      <c r="C22" s="74"/>
      <c r="D22" s="74"/>
      <c r="F22" s="74"/>
    </row>
    <row r="23" spans="2:9" s="140" customFormat="1" x14ac:dyDescent="0.25">
      <c r="B23" s="163" t="s">
        <v>111</v>
      </c>
      <c r="C23" s="163"/>
      <c r="D23" s="163"/>
      <c r="F23" s="163"/>
    </row>
    <row r="24" spans="2:9" ht="99.95" customHeight="1" x14ac:dyDescent="0.25">
      <c r="B24" s="355" t="s">
        <v>353</v>
      </c>
      <c r="C24" s="355"/>
      <c r="D24" s="355"/>
      <c r="E24" s="355"/>
      <c r="F24" s="355"/>
      <c r="G24" s="355"/>
      <c r="H24" s="355"/>
      <c r="I24" s="43"/>
    </row>
    <row r="25" spans="2:9" x14ac:dyDescent="0.25">
      <c r="B25" s="141"/>
      <c r="C25" s="74"/>
      <c r="D25" s="74"/>
      <c r="F25" s="74"/>
    </row>
    <row r="26" spans="2:9" s="140" customFormat="1" x14ac:dyDescent="0.25">
      <c r="B26" s="163" t="s">
        <v>122</v>
      </c>
      <c r="C26" s="163"/>
      <c r="D26" s="163"/>
      <c r="F26" s="163"/>
    </row>
    <row r="27" spans="2:9" ht="99.95" customHeight="1" x14ac:dyDescent="0.25">
      <c r="B27" s="355" t="s">
        <v>354</v>
      </c>
      <c r="C27" s="355"/>
      <c r="D27" s="355"/>
      <c r="E27" s="355"/>
      <c r="F27" s="355"/>
      <c r="G27" s="355"/>
      <c r="H27" s="355"/>
      <c r="I27" s="43"/>
    </row>
    <row r="28" spans="2:9" x14ac:dyDescent="0.25">
      <c r="B28" s="141"/>
      <c r="C28" s="74"/>
      <c r="D28" s="74"/>
      <c r="F28" s="74"/>
    </row>
    <row r="29" spans="2:9" s="140" customFormat="1" x14ac:dyDescent="0.25">
      <c r="B29" s="163" t="s">
        <v>105</v>
      </c>
      <c r="C29" s="163"/>
      <c r="D29" s="163"/>
      <c r="F29" s="163"/>
    </row>
    <row r="30" spans="2:9" ht="99.95" customHeight="1" x14ac:dyDescent="0.25">
      <c r="B30" s="355" t="s">
        <v>330</v>
      </c>
      <c r="C30" s="355"/>
      <c r="D30" s="355"/>
      <c r="E30" s="355"/>
      <c r="F30" s="355"/>
      <c r="G30" s="355"/>
      <c r="H30" s="355"/>
      <c r="I30" s="43"/>
    </row>
    <row r="31" spans="2:9" ht="9.9499999999999993" customHeight="1" x14ac:dyDescent="0.25">
      <c r="B31" s="141"/>
      <c r="C31" s="74"/>
      <c r="D31" s="74"/>
      <c r="F31" s="74"/>
    </row>
    <row r="32" spans="2:9" x14ac:dyDescent="0.25">
      <c r="B32" s="197" t="s">
        <v>193</v>
      </c>
    </row>
    <row r="33" spans="2:15" x14ac:dyDescent="0.25">
      <c r="B33" s="197" t="s">
        <v>205</v>
      </c>
    </row>
    <row r="34" spans="2:15" x14ac:dyDescent="0.25">
      <c r="B34" s="197" t="s">
        <v>206</v>
      </c>
    </row>
    <row r="35" spans="2:15" x14ac:dyDescent="0.25">
      <c r="B35" s="197" t="s">
        <v>207</v>
      </c>
    </row>
    <row r="36" spans="2:15" x14ac:dyDescent="0.25">
      <c r="B36" s="198" t="s">
        <v>192</v>
      </c>
    </row>
    <row r="37" spans="2:15" x14ac:dyDescent="0.25">
      <c r="B37" s="197" t="s">
        <v>203</v>
      </c>
    </row>
    <row r="38" spans="2:15" ht="14.25" x14ac:dyDescent="0.25">
      <c r="B38" s="197"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opLeftCell="A34" zoomScaleNormal="100" zoomScaleSheetLayoutView="100" workbookViewId="0">
      <selection activeCell="H56" sqref="H56"/>
    </sheetView>
  </sheetViews>
  <sheetFormatPr defaultColWidth="9.140625" defaultRowHeight="12.75" x14ac:dyDescent="0.25"/>
  <cols>
    <col min="1" max="1" width="1.42578125" style="35" customWidth="1"/>
    <col min="2" max="2" width="19.140625" style="35" customWidth="1"/>
    <col min="3" max="3" width="19.42578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5"/>
      <c r="G6" s="138" t="s">
        <v>104</v>
      </c>
      <c r="H6" s="193"/>
      <c r="I6" s="69" t="s">
        <v>178</v>
      </c>
      <c r="J6" s="72"/>
      <c r="K6" s="68"/>
      <c r="L6" s="71"/>
    </row>
    <row r="7" spans="1:12" x14ac:dyDescent="0.25">
      <c r="B7" s="139"/>
      <c r="C7" s="73"/>
      <c r="D7" s="73"/>
    </row>
    <row r="8" spans="1:12" s="140" customFormat="1" ht="24.95" customHeight="1" x14ac:dyDescent="0.25">
      <c r="B8" s="191"/>
      <c r="C8" s="138" t="s">
        <v>70</v>
      </c>
      <c r="D8" s="356"/>
      <c r="E8" s="356"/>
      <c r="F8" s="356"/>
      <c r="G8" s="356"/>
      <c r="H8" s="356"/>
      <c r="I8" s="200" t="s">
        <v>204</v>
      </c>
    </row>
    <row r="9" spans="1:12" x14ac:dyDescent="0.25">
      <c r="B9" s="139"/>
      <c r="C9" s="73"/>
      <c r="D9" s="73"/>
    </row>
    <row r="10" spans="1:12" s="70" customFormat="1" ht="20.100000000000001" customHeight="1" x14ac:dyDescent="0.25">
      <c r="A10" s="68"/>
      <c r="B10" s="137"/>
      <c r="C10" s="138" t="s">
        <v>73</v>
      </c>
      <c r="D10" s="192"/>
      <c r="E10" s="69" t="s">
        <v>180</v>
      </c>
      <c r="G10" s="69"/>
      <c r="H10" s="69"/>
      <c r="I10" s="69"/>
      <c r="J10" s="72"/>
      <c r="K10" s="68"/>
      <c r="L10" s="71"/>
    </row>
    <row r="11" spans="1:12" x14ac:dyDescent="0.25">
      <c r="B11" s="139"/>
      <c r="C11" s="73"/>
      <c r="D11" s="73"/>
    </row>
    <row r="12" spans="1:12" s="140" customFormat="1" ht="24.95" customHeight="1" x14ac:dyDescent="0.25">
      <c r="B12" s="191"/>
      <c r="C12" s="138" t="s">
        <v>74</v>
      </c>
      <c r="D12" s="330"/>
      <c r="E12" s="330"/>
      <c r="F12" s="330"/>
      <c r="G12" s="330"/>
      <c r="H12" s="330"/>
      <c r="I12" s="69" t="s">
        <v>202</v>
      </c>
    </row>
    <row r="13" spans="1:12" x14ac:dyDescent="0.25">
      <c r="B13" s="141"/>
      <c r="C13" s="74"/>
      <c r="D13" s="74"/>
      <c r="E13" s="74"/>
    </row>
    <row r="14" spans="1:12" x14ac:dyDescent="0.25">
      <c r="B14" s="163" t="s">
        <v>223</v>
      </c>
      <c r="C14" s="74"/>
      <c r="D14" s="74"/>
      <c r="F14" s="74"/>
    </row>
    <row r="15" spans="1:12" ht="24.95" customHeight="1" x14ac:dyDescent="0.25">
      <c r="B15" s="335"/>
      <c r="C15" s="335"/>
      <c r="D15" s="335"/>
      <c r="E15" s="335"/>
      <c r="F15" s="335"/>
      <c r="G15" s="335"/>
      <c r="H15" s="335"/>
      <c r="I15" s="69" t="s">
        <v>208</v>
      </c>
    </row>
    <row r="16" spans="1:12" x14ac:dyDescent="0.25">
      <c r="B16" s="141"/>
      <c r="C16" s="74"/>
      <c r="D16" s="74"/>
      <c r="F16" s="74"/>
    </row>
    <row r="17" spans="2:11" s="140" customFormat="1" x14ac:dyDescent="0.25">
      <c r="B17" s="163" t="s">
        <v>224</v>
      </c>
      <c r="C17" s="163"/>
      <c r="D17" s="163"/>
      <c r="F17" s="163"/>
    </row>
    <row r="18" spans="2:11" ht="99.95" customHeight="1" x14ac:dyDescent="0.25">
      <c r="B18" s="336"/>
      <c r="C18" s="336"/>
      <c r="D18" s="336"/>
      <c r="E18" s="336"/>
      <c r="F18" s="336"/>
      <c r="G18" s="336"/>
      <c r="H18" s="336"/>
      <c r="I18" s="43"/>
    </row>
    <row r="19" spans="2:11" x14ac:dyDescent="0.25">
      <c r="B19" s="141"/>
      <c r="C19" s="74"/>
      <c r="D19" s="74"/>
      <c r="F19" s="74"/>
    </row>
    <row r="20" spans="2:11" s="140" customFormat="1" x14ac:dyDescent="0.25">
      <c r="B20" s="163" t="s">
        <v>225</v>
      </c>
      <c r="C20" s="163"/>
      <c r="D20" s="163"/>
      <c r="F20" s="163"/>
    </row>
    <row r="21" spans="2:11" ht="99.95" customHeight="1" x14ac:dyDescent="0.25">
      <c r="B21" s="336"/>
      <c r="C21" s="336"/>
      <c r="D21" s="336"/>
      <c r="E21" s="336"/>
      <c r="F21" s="336"/>
      <c r="G21" s="336"/>
      <c r="H21" s="336"/>
      <c r="I21" s="43"/>
    </row>
    <row r="22" spans="2:11" x14ac:dyDescent="0.25">
      <c r="B22" s="141"/>
      <c r="C22" s="74"/>
      <c r="D22" s="74"/>
      <c r="F22" s="74"/>
    </row>
    <row r="23" spans="2:11" s="140" customFormat="1" x14ac:dyDescent="0.25">
      <c r="B23" s="163" t="s">
        <v>123</v>
      </c>
      <c r="C23" s="163"/>
      <c r="D23" s="163"/>
      <c r="E23" s="163"/>
    </row>
    <row r="24" spans="2:11" ht="99.95" customHeight="1" x14ac:dyDescent="0.25">
      <c r="B24" s="335"/>
      <c r="C24" s="335"/>
      <c r="D24" s="335"/>
      <c r="E24" s="335"/>
      <c r="F24" s="335"/>
      <c r="G24" s="335"/>
      <c r="H24" s="335"/>
    </row>
    <row r="25" spans="2:11" x14ac:dyDescent="0.25">
      <c r="B25" s="141"/>
      <c r="C25" s="74"/>
      <c r="D25" s="74"/>
      <c r="E25" s="74"/>
    </row>
    <row r="26" spans="2:11" s="140" customFormat="1" x14ac:dyDescent="0.25">
      <c r="B26" s="163" t="s">
        <v>124</v>
      </c>
      <c r="C26" s="163"/>
      <c r="D26" s="163"/>
      <c r="E26" s="163"/>
      <c r="K26" s="35"/>
    </row>
    <row r="27" spans="2:11" ht="99.95" customHeight="1" x14ac:dyDescent="0.25">
      <c r="B27" s="336"/>
      <c r="C27" s="336"/>
      <c r="D27" s="336"/>
      <c r="E27" s="336"/>
      <c r="F27" s="336"/>
      <c r="G27" s="336"/>
      <c r="H27" s="336"/>
      <c r="K27" s="140"/>
    </row>
    <row r="28" spans="2:11" x14ac:dyDescent="0.25">
      <c r="B28" s="141"/>
      <c r="C28" s="74"/>
      <c r="D28" s="74"/>
      <c r="E28" s="74"/>
    </row>
    <row r="29" spans="2:11" s="140" customFormat="1" x14ac:dyDescent="0.25">
      <c r="B29" s="163" t="s">
        <v>105</v>
      </c>
      <c r="C29" s="163"/>
      <c r="D29" s="163"/>
      <c r="E29" s="163"/>
      <c r="K29" s="35"/>
    </row>
    <row r="30" spans="2:11" ht="99.95" customHeight="1" x14ac:dyDescent="0.25">
      <c r="B30" s="336"/>
      <c r="C30" s="336"/>
      <c r="D30" s="336"/>
      <c r="E30" s="336"/>
      <c r="F30" s="336"/>
      <c r="G30" s="336"/>
      <c r="H30" s="336"/>
      <c r="K30" s="140"/>
    </row>
    <row r="31" spans="2:11" ht="9.9499999999999993" customHeight="1" x14ac:dyDescent="0.25">
      <c r="B31" s="141"/>
      <c r="C31" s="74"/>
      <c r="D31" s="74"/>
      <c r="E31" s="74"/>
    </row>
    <row r="32" spans="2:11" x14ac:dyDescent="0.25">
      <c r="B32" s="197" t="s">
        <v>193</v>
      </c>
    </row>
    <row r="33" spans="2:15" x14ac:dyDescent="0.25">
      <c r="B33" s="197" t="s">
        <v>205</v>
      </c>
    </row>
    <row r="34" spans="2:15" x14ac:dyDescent="0.25">
      <c r="B34" s="197" t="s">
        <v>206</v>
      </c>
    </row>
    <row r="35" spans="2:15" x14ac:dyDescent="0.25">
      <c r="B35" s="197" t="s">
        <v>207</v>
      </c>
    </row>
    <row r="36" spans="2:15" x14ac:dyDescent="0.25">
      <c r="B36" s="198" t="s">
        <v>192</v>
      </c>
    </row>
    <row r="37" spans="2:15" x14ac:dyDescent="0.25">
      <c r="B37" s="197" t="s">
        <v>203</v>
      </c>
    </row>
    <row r="38" spans="2:15" ht="14.25" x14ac:dyDescent="0.25">
      <c r="B38" s="197"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zoomScaleNormal="100" zoomScaleSheetLayoutView="100" workbookViewId="0">
      <selection activeCell="F11" sqref="F11"/>
    </sheetView>
  </sheetViews>
  <sheetFormatPr defaultColWidth="9.140625" defaultRowHeight="11.25" x14ac:dyDescent="0.25"/>
  <cols>
    <col min="1" max="1" width="3.7109375" style="128" customWidth="1"/>
    <col min="2" max="2" width="20.28515625" style="128" customWidth="1"/>
    <col min="3" max="3" width="18.28515625" style="128" customWidth="1"/>
    <col min="4" max="4" width="16.42578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2" t="s">
        <v>136</v>
      </c>
      <c r="C4" s="172" t="s">
        <v>47</v>
      </c>
      <c r="D4" s="172" t="s">
        <v>49</v>
      </c>
      <c r="E4" s="172" t="s">
        <v>53</v>
      </c>
      <c r="F4" s="172" t="s">
        <v>141</v>
      </c>
      <c r="G4" s="172" t="s">
        <v>142</v>
      </c>
      <c r="I4" s="128"/>
      <c r="J4" s="128"/>
      <c r="K4" s="128"/>
    </row>
    <row r="5" spans="2:11" s="118" customFormat="1" ht="35.1" customHeight="1" x14ac:dyDescent="0.25">
      <c r="B5" s="358" t="s">
        <v>137</v>
      </c>
      <c r="C5" s="109"/>
      <c r="D5" s="116"/>
      <c r="E5" s="112"/>
      <c r="F5" s="115"/>
      <c r="G5" s="111"/>
      <c r="I5" s="128"/>
      <c r="J5" s="128"/>
      <c r="K5" s="128"/>
    </row>
    <row r="6" spans="2:11" s="118" customFormat="1" ht="35.1" customHeight="1" x14ac:dyDescent="0.25">
      <c r="B6" s="359"/>
      <c r="C6" s="109"/>
      <c r="D6" s="116"/>
      <c r="E6" s="112"/>
      <c r="F6" s="115"/>
      <c r="G6" s="111"/>
      <c r="I6" s="128"/>
      <c r="J6" s="128"/>
      <c r="K6" s="128"/>
    </row>
    <row r="7" spans="2:11" s="118" customFormat="1" ht="35.1" customHeight="1" x14ac:dyDescent="0.25">
      <c r="B7" s="360"/>
      <c r="C7" s="109"/>
      <c r="D7" s="116"/>
      <c r="E7" s="112"/>
      <c r="F7" s="115"/>
      <c r="G7" s="111"/>
      <c r="I7" s="128"/>
      <c r="J7" s="128"/>
      <c r="K7" s="128"/>
    </row>
    <row r="8" spans="2:11" s="118" customFormat="1" ht="35.1" customHeight="1" x14ac:dyDescent="0.25">
      <c r="B8" s="358" t="s">
        <v>138</v>
      </c>
      <c r="C8" s="109"/>
      <c r="D8" s="116"/>
      <c r="E8" s="112"/>
      <c r="F8" s="115"/>
      <c r="G8" s="111"/>
      <c r="I8" s="128"/>
      <c r="J8" s="128"/>
      <c r="K8" s="128"/>
    </row>
    <row r="9" spans="2:11" s="118" customFormat="1" ht="35.1" customHeight="1" x14ac:dyDescent="0.25">
      <c r="B9" s="359"/>
      <c r="C9" s="109"/>
      <c r="D9" s="116"/>
      <c r="E9" s="112"/>
      <c r="F9" s="115"/>
      <c r="G9" s="111"/>
      <c r="I9" s="128"/>
      <c r="J9" s="128"/>
      <c r="K9" s="128"/>
    </row>
    <row r="10" spans="2:11" s="118" customFormat="1" ht="35.1" customHeight="1" x14ac:dyDescent="0.25">
      <c r="B10" s="360"/>
      <c r="C10" s="109"/>
      <c r="D10" s="116"/>
      <c r="E10" s="112"/>
      <c r="F10" s="115"/>
      <c r="G10" s="111"/>
      <c r="I10" s="128"/>
      <c r="J10" s="128"/>
      <c r="K10" s="128"/>
    </row>
    <row r="11" spans="2:11" s="118" customFormat="1" ht="99" customHeight="1" x14ac:dyDescent="0.25">
      <c r="B11" s="358" t="s">
        <v>139</v>
      </c>
      <c r="C11" s="109">
        <v>3</v>
      </c>
      <c r="D11" s="116" t="s">
        <v>306</v>
      </c>
      <c r="E11" s="112">
        <v>0.38</v>
      </c>
      <c r="F11" s="115" t="s">
        <v>331</v>
      </c>
      <c r="G11" s="111" t="s">
        <v>62</v>
      </c>
      <c r="I11" s="128"/>
      <c r="J11" s="128"/>
      <c r="K11" s="128"/>
    </row>
    <row r="12" spans="2:11" s="118" customFormat="1" ht="35.1" customHeight="1" x14ac:dyDescent="0.25">
      <c r="B12" s="359"/>
      <c r="C12" s="109"/>
      <c r="D12" s="116"/>
      <c r="E12" s="112"/>
      <c r="F12" s="115"/>
      <c r="G12" s="111"/>
      <c r="I12" s="128"/>
      <c r="J12" s="128"/>
      <c r="K12" s="128"/>
    </row>
    <row r="13" spans="2:11" s="118" customFormat="1" ht="35.1" customHeight="1" x14ac:dyDescent="0.25">
      <c r="B13" s="360"/>
      <c r="C13" s="109"/>
      <c r="D13" s="116"/>
      <c r="E13" s="112"/>
      <c r="F13" s="115"/>
      <c r="G13" s="111"/>
      <c r="I13" s="128"/>
      <c r="J13" s="128"/>
      <c r="K13" s="128"/>
    </row>
    <row r="14" spans="2:11" s="118" customFormat="1" ht="35.1" customHeight="1" x14ac:dyDescent="0.25">
      <c r="B14" s="358" t="s">
        <v>140</v>
      </c>
      <c r="C14" s="109"/>
      <c r="D14" s="116"/>
      <c r="E14" s="112"/>
      <c r="F14" s="115"/>
      <c r="G14" s="111"/>
      <c r="I14" s="128"/>
      <c r="J14" s="128"/>
      <c r="K14" s="128"/>
    </row>
    <row r="15" spans="2:11" s="118" customFormat="1" ht="35.1" customHeight="1" x14ac:dyDescent="0.25">
      <c r="B15" s="359"/>
      <c r="C15" s="109"/>
      <c r="D15" s="116"/>
      <c r="E15" s="112"/>
      <c r="F15" s="115"/>
      <c r="G15" s="111"/>
      <c r="I15" s="128"/>
      <c r="J15" s="128"/>
      <c r="K15" s="128"/>
    </row>
    <row r="16" spans="2:11" s="118" customFormat="1" ht="35.1" customHeight="1" x14ac:dyDescent="0.25">
      <c r="B16" s="360"/>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t="e">
        <f>+'02.02_Ricognizione_Indirette'!#REF!</f>
        <v>#REF!</v>
      </c>
    </row>
    <row r="25" spans="3:11" s="118" customFormat="1" ht="14.25" x14ac:dyDescent="0.25">
      <c r="I25" s="128"/>
      <c r="J25" s="133">
        <f>+C5</f>
        <v>0</v>
      </c>
      <c r="K25" s="132" t="e">
        <f>+'02.02_Ricognizione_Indirette'!#REF!</f>
        <v>#REF!</v>
      </c>
    </row>
    <row r="26" spans="3:11" s="118" customFormat="1" ht="14.25" x14ac:dyDescent="0.25">
      <c r="I26" s="128"/>
      <c r="J26" s="133">
        <f>+C7</f>
        <v>0</v>
      </c>
      <c r="K26" s="132">
        <f>+'02.02_Ricognizione_Indirette'!B6</f>
        <v>1</v>
      </c>
    </row>
    <row r="27" spans="3:11" s="118" customFormat="1" ht="14.25" x14ac:dyDescent="0.25">
      <c r="I27" s="128"/>
      <c r="J27" s="133">
        <f>+C8</f>
        <v>0</v>
      </c>
      <c r="K27" s="132">
        <f>+'02.02_Ricognizione_Indirette'!B11</f>
        <v>0</v>
      </c>
    </row>
    <row r="28" spans="3:11" s="118" customFormat="1" ht="14.25" x14ac:dyDescent="0.25">
      <c r="I28" s="128"/>
      <c r="J28" s="133">
        <f>+C10</f>
        <v>0</v>
      </c>
      <c r="K28" s="132">
        <f>+'02.02_Ricognizione_Indirette'!B12</f>
        <v>0</v>
      </c>
    </row>
    <row r="29" spans="3:11" x14ac:dyDescent="0.25">
      <c r="J29" s="133">
        <f>+C11</f>
        <v>3</v>
      </c>
      <c r="K29" s="132">
        <f>+'02.02_Ricognizione_Indirette'!B13</f>
        <v>0</v>
      </c>
    </row>
    <row r="30" spans="3:11" x14ac:dyDescent="0.25">
      <c r="J30" s="133">
        <f>+C13</f>
        <v>0</v>
      </c>
      <c r="K30" s="132" t="str">
        <f>+'02.02_Ricognizione_Indirette'!B21</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+'02.02_Ricognizione_Indirette'!B29</f>
        <v>0</v>
      </c>
    </row>
    <row r="32" spans="3:11" x14ac:dyDescent="0.25">
      <c r="J32" s="133">
        <f>+C16</f>
        <v>0</v>
      </c>
      <c r="K32" s="132">
        <f>+'02.02_Ricognizione_Indirette'!B30</f>
        <v>0</v>
      </c>
    </row>
    <row r="33" spans="10:11" x14ac:dyDescent="0.25">
      <c r="J33" s="133" t="e">
        <f>+#REF!</f>
        <v>#REF!</v>
      </c>
      <c r="K33" s="132">
        <f>+'02.02_Ricognizione_Indirette'!B31</f>
        <v>0</v>
      </c>
    </row>
    <row r="34" spans="10:11" x14ac:dyDescent="0.25">
      <c r="J34" s="133" t="e">
        <f>+#REF!</f>
        <v>#REF!</v>
      </c>
      <c r="K34" s="132">
        <f>+'02.02_Ricognizione_Indirette'!B32</f>
        <v>0</v>
      </c>
    </row>
    <row r="35" spans="10:11" x14ac:dyDescent="0.25">
      <c r="J35" s="133" t="e">
        <f>+#REF!</f>
        <v>#REF!</v>
      </c>
      <c r="K35" s="132">
        <f>+'02.02_Ricognizione_Indirette'!B33</f>
        <v>0</v>
      </c>
    </row>
    <row r="36" spans="10:11" x14ac:dyDescent="0.25">
      <c r="J36" s="133" t="e">
        <f>+#REF!</f>
        <v>#REF!</v>
      </c>
      <c r="K36" s="132">
        <f>+'02.02_Ricognizione_Indirette'!B34</f>
        <v>0</v>
      </c>
    </row>
    <row r="37" spans="10:11" x14ac:dyDescent="0.25">
      <c r="J37" s="133" t="e">
        <f>+#REF!</f>
        <v>#REF!</v>
      </c>
      <c r="K37" s="132">
        <f>+'02.02_Ricognizione_Indirette'!B35</f>
        <v>0</v>
      </c>
    </row>
    <row r="38" spans="10:11" x14ac:dyDescent="0.25">
      <c r="J38" s="133">
        <f t="shared" ref="J38:J64" si="0">+C17</f>
        <v>0</v>
      </c>
      <c r="K38" s="132">
        <f>+'02.02_Ricognizione_Indirette'!B36</f>
        <v>0</v>
      </c>
    </row>
    <row r="39" spans="10:11" x14ac:dyDescent="0.25">
      <c r="J39" s="133">
        <f t="shared" si="0"/>
        <v>0</v>
      </c>
      <c r="K39" s="132">
        <f>+'02.02_Ricognizione_Indirette'!B37</f>
        <v>0</v>
      </c>
    </row>
    <row r="40" spans="10:11" x14ac:dyDescent="0.25">
      <c r="J40" s="133">
        <f t="shared" si="0"/>
        <v>0</v>
      </c>
      <c r="K40" s="132">
        <f>+'02.02_Ricognizione_Indirette'!B38</f>
        <v>0</v>
      </c>
    </row>
    <row r="41" spans="10:11" x14ac:dyDescent="0.25">
      <c r="J41" s="133">
        <f t="shared" si="0"/>
        <v>0</v>
      </c>
      <c r="K41" s="132">
        <f>+'02.02_Ricognizione_Indirette'!B39</f>
        <v>0</v>
      </c>
    </row>
    <row r="42" spans="10:11" x14ac:dyDescent="0.25">
      <c r="J42" s="133">
        <f t="shared" si="0"/>
        <v>0</v>
      </c>
      <c r="K42" s="132">
        <f>+'02.02_Ricognizione_Indirette'!B40</f>
        <v>0</v>
      </c>
    </row>
    <row r="43" spans="10:11" x14ac:dyDescent="0.25">
      <c r="J43" s="133">
        <f t="shared" si="0"/>
        <v>0</v>
      </c>
      <c r="K43" s="132">
        <f>+'02.02_Ricognizione_Indirette'!B41</f>
        <v>0</v>
      </c>
    </row>
    <row r="44" spans="10:11" x14ac:dyDescent="0.25">
      <c r="J44" s="133">
        <f t="shared" si="0"/>
        <v>0</v>
      </c>
      <c r="K44" s="132">
        <f>+'02.02_Ricognizione_Indirette'!B42</f>
        <v>0</v>
      </c>
    </row>
    <row r="45" spans="10:11" x14ac:dyDescent="0.25">
      <c r="J45" s="133">
        <f t="shared" si="0"/>
        <v>0</v>
      </c>
      <c r="K45" s="132">
        <f>+'02.02_Ricognizione_Indirette'!B43</f>
        <v>0</v>
      </c>
    </row>
    <row r="46" spans="10:11" x14ac:dyDescent="0.25">
      <c r="J46" s="133">
        <f t="shared" si="0"/>
        <v>0</v>
      </c>
      <c r="K46" s="132">
        <f>+'02.02_Ricognizione_Indirette'!B44</f>
        <v>0</v>
      </c>
    </row>
    <row r="47" spans="10:11" x14ac:dyDescent="0.25">
      <c r="J47" s="133">
        <f t="shared" si="0"/>
        <v>0</v>
      </c>
      <c r="K47" s="132">
        <f>+'02.02_Ricognizione_Indirette'!B45</f>
        <v>0</v>
      </c>
    </row>
    <row r="48" spans="10:11" x14ac:dyDescent="0.25">
      <c r="J48" s="133">
        <f t="shared" si="0"/>
        <v>0</v>
      </c>
      <c r="K48" s="132">
        <f>+'02.02_Ricognizione_Indirette'!B46</f>
        <v>0</v>
      </c>
    </row>
    <row r="49" spans="10:11" x14ac:dyDescent="0.25">
      <c r="J49" s="133">
        <f t="shared" si="0"/>
        <v>0</v>
      </c>
      <c r="K49" s="132">
        <f>+'02.02_Ricognizione_Indirette'!B47</f>
        <v>0</v>
      </c>
    </row>
    <row r="50" spans="10:11" x14ac:dyDescent="0.25">
      <c r="J50" s="133">
        <f t="shared" si="0"/>
        <v>0</v>
      </c>
      <c r="K50" s="132">
        <f>+'02.02_Ricognizione_Indirette'!B48</f>
        <v>0</v>
      </c>
    </row>
    <row r="51" spans="10:11" x14ac:dyDescent="0.25">
      <c r="J51" s="133">
        <f t="shared" si="0"/>
        <v>0</v>
      </c>
      <c r="K51" s="132">
        <f>+'02.02_Ricognizione_Indirette'!B49</f>
        <v>0</v>
      </c>
    </row>
    <row r="52" spans="10:11" x14ac:dyDescent="0.25">
      <c r="J52" s="133">
        <f t="shared" si="0"/>
        <v>0</v>
      </c>
      <c r="K52" s="132">
        <f>+'02.02_Ricognizione_Indirette'!B50</f>
        <v>0</v>
      </c>
    </row>
    <row r="53" spans="10:11" x14ac:dyDescent="0.25">
      <c r="J53" s="133">
        <f t="shared" si="0"/>
        <v>0</v>
      </c>
      <c r="K53" s="132">
        <f>+'02.02_Ricognizione_Indirette'!B51</f>
        <v>0</v>
      </c>
    </row>
    <row r="54" spans="10:11" x14ac:dyDescent="0.25">
      <c r="J54" s="133">
        <f t="shared" si="0"/>
        <v>0</v>
      </c>
      <c r="K54" s="132">
        <f>+'02.02_Ricognizione_Indirette'!B52</f>
        <v>0</v>
      </c>
    </row>
    <row r="55" spans="10:11" x14ac:dyDescent="0.25">
      <c r="J55" s="133">
        <f t="shared" si="0"/>
        <v>0</v>
      </c>
      <c r="K55" s="132">
        <f>+'02.02_Ricognizione_Indirette'!B53</f>
        <v>0</v>
      </c>
    </row>
    <row r="56" spans="10:11" x14ac:dyDescent="0.25">
      <c r="J56" s="133">
        <f t="shared" si="0"/>
        <v>0</v>
      </c>
      <c r="K56" s="132">
        <f>+'02.02_Ricognizione_Indirette'!B54</f>
        <v>0</v>
      </c>
    </row>
    <row r="57" spans="10:11" x14ac:dyDescent="0.25">
      <c r="J57" s="133">
        <f t="shared" si="0"/>
        <v>0</v>
      </c>
      <c r="K57" s="132">
        <f>+'02.02_Ricognizione_Indirette'!B55</f>
        <v>0</v>
      </c>
    </row>
    <row r="58" spans="10:11" x14ac:dyDescent="0.25">
      <c r="J58" s="133">
        <f t="shared" si="0"/>
        <v>0</v>
      </c>
      <c r="K58" s="132">
        <f>+'02.02_Ricognizione_Indirette'!B56</f>
        <v>0</v>
      </c>
    </row>
    <row r="59" spans="10:11" x14ac:dyDescent="0.25">
      <c r="J59" s="133">
        <f t="shared" si="0"/>
        <v>0</v>
      </c>
      <c r="K59" s="132">
        <f>+'02.02_Ricognizione_Indirette'!B57</f>
        <v>0</v>
      </c>
    </row>
    <row r="60" spans="10:11" x14ac:dyDescent="0.25">
      <c r="J60" s="133">
        <f t="shared" si="0"/>
        <v>0</v>
      </c>
      <c r="K60" s="132">
        <f>+'02.02_Ricognizione_Indirette'!B58</f>
        <v>0</v>
      </c>
    </row>
    <row r="61" spans="10:11" x14ac:dyDescent="0.25">
      <c r="J61" s="133">
        <f t="shared" si="0"/>
        <v>0</v>
      </c>
      <c r="K61" s="132">
        <f>+'02.02_Ricognizione_Indirette'!B59</f>
        <v>0</v>
      </c>
    </row>
    <row r="62" spans="10:11" x14ac:dyDescent="0.25">
      <c r="J62" s="133">
        <f t="shared" si="0"/>
        <v>0</v>
      </c>
      <c r="K62" s="132">
        <f>+'02.02_Ricognizione_Indirette'!B60</f>
        <v>0</v>
      </c>
    </row>
    <row r="63" spans="10:11" x14ac:dyDescent="0.25">
      <c r="J63" s="133">
        <f t="shared" si="0"/>
        <v>0</v>
      </c>
      <c r="K63" s="132">
        <f>+'02.02_Ricognizione_Indirette'!B61</f>
        <v>0</v>
      </c>
    </row>
    <row r="64" spans="10:11" x14ac:dyDescent="0.25">
      <c r="J64" s="133">
        <f t="shared" si="0"/>
        <v>0</v>
      </c>
      <c r="K64" s="132">
        <f>+'02.02_Ricognizione_Indirette'!B62</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opLeftCell="A16" zoomScaleNormal="100" zoomScaleSheetLayoutView="166" workbookViewId="0">
      <selection activeCell="H56" sqref="H56"/>
    </sheetView>
  </sheetViews>
  <sheetFormatPr defaultColWidth="21.85546875" defaultRowHeight="12.75" x14ac:dyDescent="0.2"/>
  <cols>
    <col min="1" max="1" width="0.42578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235</v>
      </c>
      <c r="E7" s="56"/>
      <c r="F7" s="56"/>
      <c r="G7" s="56"/>
      <c r="H7" s="177"/>
      <c r="I7" s="176"/>
      <c r="J7" s="178"/>
    </row>
    <row r="8" spans="1:10" s="179" customFormat="1" x14ac:dyDescent="0.2">
      <c r="A8" s="176"/>
      <c r="B8" s="19"/>
      <c r="C8" s="201" t="s">
        <v>76</v>
      </c>
      <c r="D8" s="55" t="s">
        <v>244</v>
      </c>
      <c r="E8" s="56"/>
      <c r="F8" s="56"/>
      <c r="G8" s="56"/>
      <c r="H8" s="177"/>
      <c r="I8" s="176"/>
      <c r="J8" s="178"/>
    </row>
    <row r="9" spans="1:10" x14ac:dyDescent="0.2">
      <c r="A9" s="105"/>
      <c r="B9" s="52"/>
      <c r="C9" s="201" t="s">
        <v>76</v>
      </c>
      <c r="D9" s="55" t="s">
        <v>245</v>
      </c>
      <c r="E9" s="56"/>
      <c r="F9" s="56"/>
      <c r="G9" s="56"/>
      <c r="H9" s="57"/>
      <c r="I9" s="105"/>
      <c r="J9" s="54"/>
    </row>
    <row r="10" spans="1:10" s="105" customFormat="1" x14ac:dyDescent="0.2">
      <c r="B10" s="55"/>
      <c r="C10" s="201" t="s">
        <v>76</v>
      </c>
      <c r="D10" s="55" t="s">
        <v>243</v>
      </c>
      <c r="E10" s="56"/>
      <c r="F10" s="56"/>
      <c r="G10" s="56"/>
      <c r="H10" s="57"/>
      <c r="J10" s="54"/>
    </row>
    <row r="11" spans="1:10" s="179" customFormat="1" x14ac:dyDescent="0.2">
      <c r="A11" s="176"/>
      <c r="B11" s="19"/>
      <c r="C11" s="201" t="s">
        <v>76</v>
      </c>
      <c r="D11" s="55" t="s">
        <v>233</v>
      </c>
      <c r="E11" s="56"/>
      <c r="F11" s="56"/>
      <c r="G11" s="56"/>
      <c r="H11" s="177"/>
      <c r="I11" s="176"/>
      <c r="J11" s="178"/>
    </row>
    <row r="12" spans="1:10" x14ac:dyDescent="0.2">
      <c r="A12" s="105"/>
      <c r="B12" s="52"/>
      <c r="C12" s="201" t="s">
        <v>76</v>
      </c>
      <c r="D12" s="55" t="s">
        <v>236</v>
      </c>
      <c r="E12" s="56"/>
      <c r="F12" s="56"/>
      <c r="G12" s="56"/>
      <c r="H12" s="57"/>
      <c r="I12" s="105"/>
      <c r="J12" s="54"/>
    </row>
    <row r="13" spans="1:10" x14ac:dyDescent="0.2">
      <c r="A13" s="105"/>
      <c r="B13" s="52"/>
      <c r="C13" s="201" t="s">
        <v>76</v>
      </c>
      <c r="D13" s="55" t="s">
        <v>275</v>
      </c>
      <c r="E13" s="56"/>
      <c r="F13" s="56"/>
      <c r="G13" s="56"/>
      <c r="H13" s="57"/>
      <c r="I13" s="105"/>
      <c r="J13" s="54"/>
    </row>
    <row r="14" spans="1:10" x14ac:dyDescent="0.2">
      <c r="A14" s="105"/>
      <c r="B14" s="52"/>
      <c r="C14" s="201" t="s">
        <v>76</v>
      </c>
      <c r="D14" s="55" t="s">
        <v>213</v>
      </c>
      <c r="E14" s="56"/>
      <c r="F14" s="56"/>
      <c r="G14" s="56"/>
      <c r="H14" s="57"/>
      <c r="I14" s="105"/>
      <c r="J14" s="54"/>
    </row>
    <row r="15" spans="1:10" s="179" customFormat="1" x14ac:dyDescent="0.2">
      <c r="A15" s="176"/>
      <c r="B15" s="19"/>
      <c r="C15" s="201" t="s">
        <v>76</v>
      </c>
      <c r="D15" s="55" t="s">
        <v>214</v>
      </c>
      <c r="E15" s="56"/>
      <c r="F15" s="56"/>
      <c r="G15" s="56"/>
      <c r="H15" s="177"/>
      <c r="I15" s="176"/>
      <c r="J15" s="178"/>
    </row>
    <row r="16" spans="1:10" s="179" customFormat="1" x14ac:dyDescent="0.2">
      <c r="A16" s="176"/>
      <c r="B16" s="19"/>
      <c r="C16" s="201" t="s">
        <v>76</v>
      </c>
      <c r="D16" s="55" t="s">
        <v>237</v>
      </c>
      <c r="E16" s="56"/>
      <c r="F16" s="56"/>
      <c r="G16" s="56"/>
      <c r="H16" s="177"/>
      <c r="I16" s="176"/>
      <c r="J16" s="178"/>
    </row>
    <row r="17" spans="1:10" x14ac:dyDescent="0.2">
      <c r="A17" s="105"/>
      <c r="B17" s="52"/>
      <c r="C17" s="201"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235</v>
      </c>
      <c r="E23" s="56"/>
      <c r="F23" s="56"/>
      <c r="G23" s="56"/>
      <c r="H23" s="57"/>
      <c r="I23" s="105"/>
      <c r="J23" s="54"/>
    </row>
    <row r="24" spans="1:10" x14ac:dyDescent="0.2">
      <c r="A24" s="105"/>
      <c r="B24" s="52"/>
      <c r="C24" s="201" t="s">
        <v>76</v>
      </c>
      <c r="D24" s="55" t="s">
        <v>244</v>
      </c>
      <c r="E24" s="56"/>
      <c r="F24" s="56"/>
      <c r="G24" s="56"/>
      <c r="H24" s="57"/>
      <c r="I24" s="105"/>
      <c r="J24" s="54"/>
    </row>
    <row r="25" spans="1:10" x14ac:dyDescent="0.2">
      <c r="A25" s="105"/>
      <c r="B25" s="52"/>
      <c r="C25" s="201" t="s">
        <v>76</v>
      </c>
      <c r="D25" s="55" t="s">
        <v>245</v>
      </c>
      <c r="E25" s="56"/>
      <c r="F25" s="56"/>
      <c r="G25" s="56"/>
      <c r="H25" s="57"/>
      <c r="I25" s="105"/>
      <c r="J25" s="54"/>
    </row>
    <row r="26" spans="1:10" x14ac:dyDescent="0.2">
      <c r="A26" s="105"/>
      <c r="B26" s="52"/>
      <c r="C26" s="201" t="s">
        <v>76</v>
      </c>
      <c r="D26" s="55" t="s">
        <v>243</v>
      </c>
      <c r="E26" s="56"/>
      <c r="F26" s="56"/>
      <c r="G26" s="56"/>
      <c r="H26" s="57"/>
      <c r="I26" s="105"/>
      <c r="J26" s="54"/>
    </row>
    <row r="27" spans="1:10" x14ac:dyDescent="0.2">
      <c r="A27" s="105"/>
      <c r="B27" s="52"/>
      <c r="C27" s="201" t="s">
        <v>76</v>
      </c>
      <c r="D27" s="55" t="s">
        <v>233</v>
      </c>
      <c r="E27" s="56"/>
      <c r="F27" s="56"/>
      <c r="G27" s="56"/>
      <c r="H27" s="57"/>
      <c r="I27" s="105"/>
      <c r="J27" s="54"/>
    </row>
    <row r="28" spans="1:10" x14ac:dyDescent="0.2">
      <c r="A28" s="105"/>
      <c r="B28" s="52"/>
      <c r="C28" s="201" t="s">
        <v>76</v>
      </c>
      <c r="D28" s="55" t="s">
        <v>236</v>
      </c>
      <c r="E28" s="56"/>
      <c r="F28" s="56"/>
      <c r="G28" s="56"/>
      <c r="H28" s="57"/>
      <c r="I28" s="105"/>
      <c r="J28" s="54"/>
    </row>
    <row r="29" spans="1:10" x14ac:dyDescent="0.2">
      <c r="A29" s="105"/>
      <c r="B29" s="52"/>
      <c r="C29" s="201" t="s">
        <v>76</v>
      </c>
      <c r="D29" s="55" t="s">
        <v>276</v>
      </c>
      <c r="E29" s="56"/>
      <c r="F29" s="56"/>
      <c r="G29" s="56"/>
      <c r="H29" s="57"/>
      <c r="I29" s="105"/>
      <c r="J29" s="54"/>
    </row>
    <row r="30" spans="1:10" x14ac:dyDescent="0.2">
      <c r="A30" s="105"/>
      <c r="B30" s="52"/>
      <c r="C30" s="201" t="s">
        <v>76</v>
      </c>
      <c r="D30" s="55" t="s">
        <v>213</v>
      </c>
      <c r="E30" s="56"/>
      <c r="F30" s="56"/>
      <c r="G30" s="56"/>
      <c r="H30" s="57"/>
      <c r="I30" s="105"/>
      <c r="J30" s="54"/>
    </row>
    <row r="31" spans="1:10" x14ac:dyDescent="0.2">
      <c r="A31" s="105"/>
      <c r="B31" s="52"/>
      <c r="C31" s="201" t="s">
        <v>76</v>
      </c>
      <c r="D31" s="55" t="s">
        <v>214</v>
      </c>
      <c r="E31" s="56"/>
      <c r="F31" s="56"/>
      <c r="G31" s="56"/>
      <c r="H31" s="57"/>
      <c r="I31" s="105"/>
      <c r="J31" s="54"/>
    </row>
    <row r="32" spans="1:10" x14ac:dyDescent="0.2">
      <c r="A32" s="105"/>
      <c r="B32" s="52"/>
      <c r="C32" s="201" t="s">
        <v>76</v>
      </c>
      <c r="D32" s="55" t="s">
        <v>237</v>
      </c>
      <c r="E32" s="56"/>
      <c r="F32" s="56"/>
      <c r="G32" s="56"/>
      <c r="H32" s="57"/>
      <c r="I32" s="105"/>
      <c r="J32" s="54"/>
    </row>
    <row r="33" spans="1:10" x14ac:dyDescent="0.2">
      <c r="A33" s="105"/>
      <c r="B33" s="52"/>
      <c r="C33" s="201" t="s">
        <v>76</v>
      </c>
      <c r="D33" s="55" t="s">
        <v>215</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80"/>
      <c r="C36" s="19"/>
      <c r="D36" s="55" t="s">
        <v>230</v>
      </c>
      <c r="E36" s="56"/>
      <c r="F36" s="56"/>
      <c r="G36" s="56"/>
      <c r="H36" s="57"/>
      <c r="I36" s="105"/>
      <c r="J36" s="54"/>
    </row>
    <row r="37" spans="1:10" x14ac:dyDescent="0.2">
      <c r="A37" s="105"/>
      <c r="B37" s="181"/>
      <c r="C37" s="181"/>
      <c r="D37" s="55" t="s">
        <v>229</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238</v>
      </c>
      <c r="E39" s="55"/>
      <c r="F39" s="55"/>
      <c r="G39" s="55"/>
      <c r="H39" s="57"/>
      <c r="I39" s="105"/>
      <c r="J39" s="54"/>
    </row>
    <row r="40" spans="1:10" x14ac:dyDescent="0.2">
      <c r="A40" s="105"/>
      <c r="B40" s="52"/>
      <c r="C40" s="201" t="s">
        <v>76</v>
      </c>
      <c r="D40" s="55" t="s">
        <v>239</v>
      </c>
      <c r="E40" s="62"/>
      <c r="F40" s="62"/>
      <c r="G40" s="62"/>
      <c r="H40" s="57"/>
      <c r="I40" s="105"/>
      <c r="J40" s="54"/>
    </row>
    <row r="41" spans="1:10" x14ac:dyDescent="0.2">
      <c r="A41" s="105"/>
      <c r="B41" s="52"/>
      <c r="C41" s="201" t="s">
        <v>76</v>
      </c>
      <c r="D41" s="55" t="s">
        <v>232</v>
      </c>
      <c r="E41" s="55"/>
      <c r="F41" s="63"/>
      <c r="G41" s="55"/>
      <c r="H41" s="57"/>
      <c r="I41" s="105"/>
      <c r="J41" s="54"/>
    </row>
    <row r="42" spans="1:10" x14ac:dyDescent="0.2">
      <c r="A42" s="105"/>
      <c r="B42" s="52"/>
      <c r="C42" s="201"/>
      <c r="D42" s="106" t="s">
        <v>247</v>
      </c>
      <c r="E42" s="55"/>
      <c r="F42" s="62"/>
      <c r="G42" s="62"/>
      <c r="H42" s="57"/>
      <c r="I42" s="105"/>
      <c r="J42" s="54"/>
    </row>
    <row r="43" spans="1:10" x14ac:dyDescent="0.2">
      <c r="A43" s="105"/>
      <c r="B43" s="52"/>
      <c r="C43" s="201" t="s">
        <v>76</v>
      </c>
      <c r="D43" s="55" t="s">
        <v>248</v>
      </c>
      <c r="E43" s="62"/>
      <c r="F43" s="62"/>
      <c r="G43" s="62"/>
      <c r="H43" s="57"/>
      <c r="I43" s="105"/>
      <c r="J43" s="54"/>
    </row>
    <row r="44" spans="1:10" x14ac:dyDescent="0.2">
      <c r="A44" s="105"/>
      <c r="B44" s="52"/>
      <c r="C44" s="201" t="s">
        <v>76</v>
      </c>
      <c r="D44" s="55" t="s">
        <v>249</v>
      </c>
      <c r="E44" s="66"/>
      <c r="F44" s="66"/>
      <c r="G44" s="66"/>
      <c r="H44" s="59"/>
      <c r="I44" s="105"/>
      <c r="J44" s="105"/>
    </row>
    <row r="45" spans="1:10" x14ac:dyDescent="0.2">
      <c r="A45" s="105"/>
      <c r="B45" s="52"/>
      <c r="C45" s="201"/>
      <c r="D45" s="55" t="s">
        <v>252</v>
      </c>
      <c r="E45" s="66"/>
      <c r="F45" s="66"/>
      <c r="G45" s="66"/>
      <c r="H45" s="59"/>
      <c r="I45" s="105"/>
      <c r="J45" s="105"/>
    </row>
    <row r="46" spans="1:10" s="47" customFormat="1" x14ac:dyDescent="0.2">
      <c r="A46" s="105"/>
      <c r="B46" s="105"/>
      <c r="C46" s="201"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23</vt:i4>
      </vt:variant>
    </vt:vector>
  </HeadingPairs>
  <TitlesOfParts>
    <vt:vector size="51" baseType="lpstr">
      <vt:lpstr>Cover</vt:lpstr>
      <vt:lpstr>INDICE</vt:lpstr>
      <vt:lpstr>01_Scheda_anagrafica</vt:lpstr>
      <vt:lpstr>02.01_Ricognizione_Dirette</vt:lpstr>
      <vt:lpstr>02.02_Ricognizione_Indirette</vt:lpstr>
      <vt:lpstr>02.03_Grafico_Relazioni</vt:lpstr>
      <vt:lpstr>03.01_Finalità_Attività_Tusp_D1</vt:lpstr>
      <vt:lpstr>03.01_Finalità_Attività_Tusp_D2</vt:lpstr>
      <vt:lpstr>03.01_Finalità_Attività_Tusp_D3</vt:lpstr>
      <vt:lpstr>03.01_Finalità_Attività_Tusp_D4</vt:lpstr>
      <vt:lpstr>03,01_Finalità_Attività_Tusp_I1</vt:lpstr>
      <vt:lpstr>03.01_Finalità_Attività_Tusp_I2</vt:lpstr>
      <vt:lpstr>03.01_Finalità_Attività_tusp I3</vt:lpstr>
      <vt:lpstr>03.01_Finalità_Attività_Tus (8)</vt:lpstr>
      <vt:lpstr>03.02_Condizioni_Art20co.2_Tusp</vt:lpstr>
      <vt:lpstr>03.02_Condizioni_Art20co.2_ D2</vt:lpstr>
      <vt:lpstr>03.02_Condizioni_Art20co.2_D3</vt:lpstr>
      <vt:lpstr>03.02_Condizioni_Art20co.2_ D4</vt:lpstr>
      <vt:lpstr>03.02_Condizioni_Art20co.2_ I1</vt:lpstr>
      <vt:lpstr>03,02_Condizioni_Art.20co.2_I2</vt:lpstr>
      <vt:lpstr>03,02_Condizioni_Art.20co.2_I3</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'03.01_Finalità_Attività_Tus (8)'!Area_stampa</vt:lpstr>
      <vt:lpstr>'03.01_Finalità_Attività_Tusp_D1'!Area_stampa</vt:lpstr>
      <vt:lpstr>'03.01_Finalità_Attività_Tusp_D2'!Area_stampa</vt:lpstr>
      <vt:lpstr>'03.01_Finalità_Attività_Tusp_D3'!Area_stampa</vt:lpstr>
      <vt:lpstr>'03.01_Finalità_Attività_Tusp_D4'!Area_stampa</vt:lpstr>
      <vt:lpstr>'03.01_Finalità_Attività_Tusp_I2'!Area_stampa</vt:lpstr>
      <vt:lpstr>'03.02_Condizioni_Art20co.2_ D2'!Area_stampa</vt:lpstr>
      <vt:lpstr>'03.02_Condizioni_Art20co.2_ D4'!Area_stampa</vt:lpstr>
      <vt:lpstr>'03.02_Condizioni_Art20co.2_ I1'!Area_stampa</vt:lpstr>
      <vt:lpstr>'03.02_Condizioni_Art20co.2_D3'!Area_stampa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User</cp:lastModifiedBy>
  <cp:lastPrinted>2019-12-11T16:09:38Z</cp:lastPrinted>
  <dcterms:created xsi:type="dcterms:W3CDTF">2013-11-19T10:13:37Z</dcterms:created>
  <dcterms:modified xsi:type="dcterms:W3CDTF">2020-01-21T10:51:44Z</dcterms:modified>
</cp:coreProperties>
</file>